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zonline.sharepoint.com/sites/IPAsRBOst-DeutschlandBros-TeamD-EITI/Freigegebene Dokumente/Team D-EITI/F-Implementierung/05 Daten/01_Aktuelle Datensätze/"/>
    </mc:Choice>
  </mc:AlternateContent>
  <xr:revisionPtr revIDLastSave="207" documentId="8_{A637E08D-07B2-4B08-B147-FFBD70B41A02}" xr6:coauthVersionLast="47" xr6:coauthVersionMax="47" xr10:uidLastSave="{02CA8A3C-29C9-40F7-AD91-1223EC43CD61}"/>
  <bookViews>
    <workbookView xWindow="-120" yWindow="-120" windowWidth="38640" windowHeight="21120" xr2:uid="{00000000-000D-0000-FFFF-FFFF00000000}"/>
  </bookViews>
  <sheets>
    <sheet name="51000-0005" sheetId="1" r:id="rId1"/>
  </sheets>
  <definedNames>
    <definedName name="_xlnm.Print_Titles" localSheetId="0">'51000-0005'!$1:$5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  <c r="E46" i="1"/>
  <c r="E47" i="1"/>
  <c r="E44" i="1"/>
  <c r="G47" i="1" s="1"/>
  <c r="H47" i="1"/>
  <c r="H46" i="1"/>
  <c r="H45" i="1"/>
  <c r="H44" i="1"/>
  <c r="H41" i="1"/>
  <c r="E41" i="1"/>
  <c r="H40" i="1"/>
  <c r="E40" i="1"/>
  <c r="H39" i="1"/>
  <c r="E39" i="1"/>
  <c r="H38" i="1"/>
  <c r="E38" i="1"/>
  <c r="H35" i="1"/>
  <c r="H10" i="1"/>
  <c r="H30" i="1"/>
  <c r="E27" i="1"/>
  <c r="E30" i="1"/>
  <c r="H32" i="1"/>
  <c r="H33" i="1"/>
  <c r="H34" i="1"/>
  <c r="H29" i="1"/>
  <c r="H28" i="1"/>
  <c r="H27" i="1"/>
  <c r="H25" i="1"/>
  <c r="H24" i="1"/>
  <c r="H23" i="1"/>
  <c r="H22" i="1"/>
  <c r="H20" i="1"/>
  <c r="H19" i="1"/>
  <c r="H18" i="1"/>
  <c r="H17" i="1"/>
  <c r="H15" i="1"/>
  <c r="H14" i="1"/>
  <c r="H13" i="1"/>
  <c r="H12" i="1"/>
  <c r="H8" i="1"/>
  <c r="H9" i="1"/>
  <c r="H7" i="1"/>
  <c r="E35" i="1"/>
  <c r="E34" i="1"/>
  <c r="E33" i="1"/>
  <c r="E32" i="1"/>
  <c r="E29" i="1"/>
  <c r="E28" i="1"/>
  <c r="E25" i="1"/>
  <c r="E24" i="1"/>
  <c r="E23" i="1"/>
  <c r="E22" i="1"/>
  <c r="E20" i="1"/>
  <c r="E19" i="1"/>
  <c r="E18" i="1"/>
  <c r="E17" i="1"/>
  <c r="E15" i="1"/>
  <c r="E14" i="1"/>
  <c r="E13" i="1"/>
  <c r="E12" i="1"/>
  <c r="E8" i="1"/>
  <c r="E9" i="1"/>
  <c r="E10" i="1"/>
  <c r="E7" i="1"/>
  <c r="J47" i="1" l="1"/>
  <c r="G41" i="1"/>
  <c r="J41" i="1"/>
  <c r="J15" i="1"/>
  <c r="G25" i="1"/>
  <c r="J25" i="1"/>
  <c r="J35" i="1"/>
  <c r="J20" i="1"/>
  <c r="G10" i="1"/>
  <c r="G20" i="1"/>
  <c r="G35" i="1"/>
  <c r="G30" i="1"/>
  <c r="J30" i="1"/>
  <c r="G15" i="1"/>
  <c r="J10" i="1"/>
</calcChain>
</file>

<file path=xl/sharedStrings.xml><?xml version="1.0" encoding="utf-8"?>
<sst xmlns="http://schemas.openxmlformats.org/spreadsheetml/2006/main" count="102" uniqueCount="30">
  <si>
    <t>Ausfuhr: Gewicht</t>
  </si>
  <si>
    <t>Ausfuhr: Wert</t>
  </si>
  <si>
    <t>t</t>
  </si>
  <si>
    <t>Tsd. EUR</t>
  </si>
  <si>
    <t>2018</t>
  </si>
  <si>
    <t>GP19-05</t>
  </si>
  <si>
    <t>Kohle</t>
  </si>
  <si>
    <t>GP19-06</t>
  </si>
  <si>
    <t>Erdöl und Erdgas</t>
  </si>
  <si>
    <t>GP19-07</t>
  </si>
  <si>
    <t>Erze</t>
  </si>
  <si>
    <t>GP19-08</t>
  </si>
  <si>
    <t>Steine und Erden, sonstige Bergbauerzeugnisse</t>
  </si>
  <si>
    <t>2019</t>
  </si>
  <si>
    <t>2020</t>
  </si>
  <si>
    <t>2021</t>
  </si>
  <si>
    <t>2022</t>
  </si>
  <si>
    <t>in Mrd. Euro</t>
  </si>
  <si>
    <t>Wert insg. in Mrd. Euro</t>
  </si>
  <si>
    <t>in Mio. t</t>
  </si>
  <si>
    <t>Gewicht insg. in Mio. t</t>
  </si>
  <si>
    <t>2023</t>
  </si>
  <si>
    <t>2024</t>
  </si>
  <si>
    <t>(Letzte Aktualisierung: Juni 2026)</t>
  </si>
  <si>
    <t>* Bei den Angaben für das Jahr 2025 handelt es sich um vorläufige Werte.</t>
  </si>
  <si>
    <t>2025*</t>
  </si>
  <si>
    <t>Quelle: Statistisches Bundesamt Tabellencode 51000-005 Aus- und Einfuhr (Außenhandel): Deutschland, GP2019 (2-Steller)</t>
  </si>
  <si>
    <t>Die Statistiken sind über die GENESIS-Online Datenbank abrufbar: https://genesis.destatis.de/datenbank/online/statistic/51000/table/51000-0005/table-toolbar#filter=JTdCJTIyaGlkZUVtcHR5Q29scyUyMiUzQWZhbHNlJTJDJTIyaGlkZUVtcHR5Um93cyUyMiUzQWZhbHNlJTJDJTIyY2FwdGlvbiUyMiUzQSU1QiU3QiUyMnZhcmlhYmxlSWQlMjIlM0ElMjI1MTAwMCUyMiUyQyUyMmlkJTIyJTNBJTIyZmlsdGVyLjAlMjIlMkMlMjJ2YWx1ZXNJZHMlMjIlM0ElNUIlMjI1MTAwMCUyMiU1RCUyQyUyMmNoaWxkcmVuJTIyJTNBJTVCJTdCJTIydmFyaWFibGVJZCUyMiUzQSUyMkRJTlNHJTIyJTJDJTIyaWQlMjIlM0ElMjJmaWx0ZXIuMC4wJTIyJTJDJTIydmFsdWVzSWRzJTIyJTNBJTVCJTIyREclMjIlNUQlMkMlMjJjaGlsZHJlbiUyMiUzQSU1QiU1RCUyQyUyMnNob3dBc0ludGVybGluZSUyMiUzQWZhbHNlJTJDJTIyc2hvd1ZhcmlhYmxlJTIyJTNBZmFsc2UlMkMlMjJzaG93VmFyaWFibGVWYWx1ZSUyMiUzQSU1QiUyMkxBQkVMJTIyJTVEJTJDJTIyc29ydCUyMiUzQSUyMk5hbWVBc2MlMjIlMkMlMjJpc0hpZGRlbiUyMiUzQWZhbHNlJTJDJTIyYmxvY2tDb2RlJTIyJTNBJTIydjElMjIlMkMlMjJwb3NzaWJsZVBsYWNlcyUyMiUzQSU1QiU1RCU3RCU1RCUyQyUyMnNob3dBc0ludGVybGluZSUyMiUzQWZhbHNlJTJDJTIyaXNIaWRkZW4lMjIlM0FmYWxzZSUyQyUyMmJsb2NrQ29kZSUyMiUzQSUyMnMxJTIyJTJDJTIycG9zc2libGVQbGFjZXMlMjIlM0ElNUIlNUQlN0QlNUQlMkMlMjJyb3dIZWFkZXIlMjIlM0ElNUIlN0IlMjJ2YXJpYWJsZUlkJTIyJTNBJTIySkFIUiUyMiUyQyUyMmlkJTIyJTNBJTIycm93VGl0bGUuMCUyMiUyQyUyMnZhbHVlc0lkcyUyMiUzQSU1QiUyMjIwMjUlMjIlNUQlMkMlMjJjaGlsZHJlbiUyMiUzQSU1QiU3QiUyMnZhcmlhYmxlSWQlMjIlM0ElMjJHUDE5QjIlMjIlMkMlMjJpZCUyMiUzQSUyMnJvd1RpdGxlLjAuMCUyMiUyQyUyMnZhbHVlc0lkcyUyMiUzQSU1QiUyMkdQMTktMDElMjIlMkMlMjJHUDE5LTAyJTIyJTJDJTIyR1AxOS0wMyUyMiUyQyUyMkdQMTktMDUlMjIlMkMlMjJHUDE5LTA2JTIyJTJDJTIyR1AxOS0wNyUyMiUyQyUyMkdQMTktMDglMjIlMkMlMjJHUDE5LTEwJTIyJTJDJTIyR1AxOS0xMSUyMiUyQyUyMkdQMTktMTIlMjIlMkMlMjJHUDE5LTEzJTIyJTJDJTIyR1AxOS0xNCUyMiUyQyUyMkdQMTktMTUlMjIlMkMlMjJHUDE5LTE2JTIyJTJDJTIyR1AxOS0xNyUyMiUyQyUyMkdQMTktMTklMjIlMkMlMjJHUDE5LTIwJTIyJTJDJTIyR1AxOS0yMSUyMiUyQyUyMkdQMTktMjIlMjIlMkMlMjJHUDE5LTIzJTIyJTJDJTIyR1AxOS0yNCUyMiUyQyUyMkdQMTktMjUlMjIlMkMlMjJHUDE5LTI2JTIyJTJDJTIyR1AxOS0yNyUyMiUyQyUyMkdQMTktMjglMjIlMkMlMjJHUDE5LTI5JTIyJTJDJTIyR1AxOS0zMCUyMiUyQyUyMkdQMTktMzElMjIlMkMlMjJHUDE5LTMyJTIyJTJDJTIyR1AxOS0zNSUyMiUyQyUyMkdQMTktMzglMjIlMkMlMjJHUDE5LTU4JTIyJTJDJTIyR1AxOS01OSUyMiUyQyUyMkdQMTktODklMjIlNUQlMkMlMjJjaGlsZHJlbiUyMiUzQSU1QiU1RCUyQyUyMnNob3dBc0ludGVybGluZSUyMiUzQWZhbHNlJTJDJTIyc2hvd1ZhcmlhYmxlJTIyJTNBdHJ1ZSUyQyUyMnNob3dWYXJpYWJsZVZhbHVlJTIyJTNBJTVCJTIySUQlMjIlMkMlMjJMQUJFTCUyMiU1RCUyQyUyMnNvcnQlMjIlM0ElMjJDb2RlQXNjJTIyJTJDJTIyaXNIaWRkZW4lMjIlM0FmYWxzZSUyQyUyMmJsb2NrQ29kZSUyMiUzQSUyMnY0JTIyJTJDJTIycG9zc2libGVQbGFjZXMlMjIlM0ElNUIlN0IlMjJwcmV2UGFyZW50JTIyJTNBJTdCJTIyYmxvY2tDb2RlJTIyJTNBJTIydjIlMjIlMkMlMjJpZCUyMiUzQSUyMnJvd1RpdGxlLjAlMjIlN0QlMkMlMjJlbGVtZW50QWJvdmUlMjIlM0FudWxsJTJDJTIyZWxlbWVudEJlbG93JTIyJTNBJTdCJTIyYmxvY2tDb2RlJTIyJTNBJTIyYzElMjIlMkMlMjJpZCUyMiUzQSUyMmNvbFRpdGxlLjAlMjIlN0QlMkMlMjJuZXdTaWJsaW5nSW5kZXglMjIlM0EwJTJDJTIyaGFzVHJhbnNwb3NlUGFydCUyMiUzQXRydWUlN0QlNUQlN0QlNUQlMkMlMjJzaG93QXNJbnRlcmxpbmUlMjIlM0F0cnVlJTJDJTIyc2hvd1ZhcmlhYmxlJTIyJTNBZmFsc2UlMkMlMjJzaG93VmFyaWFibGVWYWx1ZSUyMiUzQSU1QiUyMkxBQkVMJTIyJTVEJTJDJTIyaXNIaWRkZW4lMjIlM0FmYWxzZSUyQyUyMmJsb2NrQ29kZSUyMiUzQSUyMnYyJTIyJTJDJTIycG9zc2libGVQbGFjZXMlMjIlM0ElNUIlNUQlN0QlNUQlMkMlMjJjb2x1bW5IZWFkZXIlMjIlM0ElNUIlN0IlMjJ2YXJpYWJsZUlkJTIyJTNBJTIyR0VXQSUyMiUyQyUyMmlkJTIyJTNBJTIyY29sVGl0bGUuMCUyMiUyQyUyMnZhbHVlc0lkcyUyMiUzQSU1QiUyMlFNVSUyMiU1RCUyQyUyMmNoaWxkcmVuJTIyJTNBJTVCJTVEJTJDJTIyc2hvd0FzSW50ZXJsaW5lJTIyJTNBZmFsc2UlMkMlMjJpc0hpZGRlbiUyMiUzQWZhbHNlJTJDJTIyYmxvY2tDb2RlJTIyJTNBJTIyYzElMjIlMkMlMjJwb3NzaWJsZVBsYWNlcyUyMiUzQSU1QiU3QiUyMmVsZW1lbnRBYm92ZSUyMiUzQSU3QiUyMmJsb2NrQ29kZSUyMiUzQSUyMmMyJTIyJTJDJTIyaWQlMjIlM0ElMjJjb2xUaXRsZS4xJTIyJTdEJTJDJTIyZWxlbWVudEJlbG93JTIyJTNBJTdCJTIyYmxvY2tDb2RlJTIyJTNBJTIyYzMlMjIlMkMlMjJpZCUyMiUzQSUyMmNvbFRpdGxlLjIlMjIlN0QlMkMlMjJuZXdTaWJsaW5nSW5kZXglMjIlM0EyJTJDJTIyaGFzVHJhbnNwb3NlUGFydCUyMiUzQWZhbHNlJTdEJTJDJTdCJTIyZWxlbWVudEFib3ZlJTIyJTNBJTdCJTIyYmxvY2tDb2RlJTIyJTNBJTIyYzMlMjIlMkMlMjJpZCUyMiUzQSUyMmNvbFRpdGxlLjIlMjIlN0QlMkMlMjJlbGVtZW50QmVsb3clMjIlM0ElN0IlMjJibG9ja0NvZGUlMjIlM0ElMjJjNCUyMiUyQyUyMmlkJTIyJTNBJTIyY29sVGl0bGUuMyUyMiU3RCUyQyUyMm5ld1NpYmxpbmdJbmRleCUyMiUzQTMlMkMlMjJoYXNUcmFuc3Bvc2VQYXJ0JTIyJTNBZmFsc2UlN0QlMkMlN0IlMjJlbGVtZW50QWJvdmUlMjIlM0ElN0IlMjJibG9ja0NvZGUlMjIlM0ElMjJjNCUyMiUyQyUyMmlkJTIyJTNBJTIyY29sVGl0bGUuMyUyMiU3RCUyQyUyMmVsZW1lbnRCZWxvdyUyMiUzQSU3QiUyMmJsb2NrQ29kZSUyMiUzQSUyMmM1JTIyJTJDJTIyaWQlMjIlM0ElMjJjb2xUaXRsZS40JTIyJTdEJTJDJTIybmV3U2libGluZ0luZGV4JTIyJTNBNCUyQyUyMmhhc1RyYW5zcG9zZVBhcnQlMjIlM0FmYWxzZSU3RCUyQyU3QiUyMmVsZW1lbnRBYm92ZSUyMiUzQSU3QiUyMmJsb2NrQ29kZSUyMiUzQSUyMmM1JTIyJTJDJTIyaWQlMjIlM0ElMjJjb2xUaXRsZS40JTIyJTdEJTJDJTIyZWxlbWVudEJlbG93JTIyJTNBJTdCJTIyYmxvY2tDb2RlJTIyJTNBJTIyYzYlMjIlMkMlMjJpZCUyMiUzQSUyMmNvbFRpdGxlLjUlMjIlN0QlMkMlMjJuZXdTaWJsaW5nSW5kZXglMjIlM0E1JTJDJTIyaGFzVHJhbnNwb3NlUGFydCUyMiUzQWZhbHNlJTdEJTJDJTdCJTIyZWxlbWVudEFib3ZlJTIyJTNBJTdCJTIyYmxvY2tDb2RlJTIyJTNBJTIyYzYlMjIlMkMlMjJpZCUyMiUzQSUyMmNvbFRpdGxlLjUlMjIlN0QlMkMlMjJlbGVtZW50QmVsb3clMjIlM0FudWxsJTJDJTIybmV3U2libGluZ0luZGV4JTIyJTNBNiUyQyUyMmhhc1RyYW5zcG9zZVBhcnQlMjIlM0FmYWxzZSU3RCU1RCU3RCUyQyU3QiUyMnZhcmlhYmxlSWQlMjIlM0ElMjJXRVJUQSUyMiUyQyUyMmlkJTIyJTNBJTIyY29sVGl0bGUuMSUyMiUyQyUyMnZhbHVlc0lkcyUyMiUzQSU1QiUyMlFNVSUyMiU1RCUyQyUyMmNoaWxkcmVuJTIyJTNBJTVCJTVEJTJDJTIyc2hvd0FzSW50ZXJsaW5lJTIyJTNBZmFsc2UlMkMlMjJpc0hpZGRlbiUyMiUzQWZhbHNlJTJDJTIyYmxvY2tDb2RlJTIyJTNBJTIyYzIlMjIlMkMlMjJwb3NzaWJsZVBsYWNlcyUyMiUzQSU1QiU3QiUyMmVsZW1lbnRBYm92ZSUyMiUzQW51bGwlMkMlMjJlbGVtZW50QmVsb3clMjIlM0ElN0IlMjJibG9ja0NvZGUlMjIlM0ElMjJjMSUyMiUyQyUyMmlkJTIyJTNBJTIyY29sVGl0bGUuMCUyMiU3RCUyQyUyMm5ld1NpYmxpbmdJbmRleCUyMiUzQTAlMkMlMjJoYXNUcmFuc3Bvc2VQYXJ0JTIyJTNBZmFsc2UlN0QlMkMlN0IlMjJlbGVtZW50QWJvdmUlMjIlM0ElN0IlMjJibG9ja0NvZGUlMjIlM0ElMjJjMyUyMiUyQyUyMmlkJTIyJTNBJTIyY29sVGl0bGUuMiUyMiU3RCUyQyUyMmVsZW1lbnRCZWxvdyUyMiUzQSU3QiUyMmJsb2NrQ29kZSUyMiUzQSUyMmM0JTIyJTJDJTIyaWQlMjIlM0ElMjJjb2xUaXRsZS4zJTIyJTdEJTJDJTIybmV3U2libGluZ0luZGV4JTIyJTNBMyUyQyUyMmhhc1RyYW5zcG9zZVBhcnQlMjIlM0FmYWxzZSU3RCUyQyU3QiUyMmVsZW1lbnRBYm92ZSUyMiUzQSU3QiUyMmJsb2NrQ29kZSUyMiUzQSUyMmM0JTIyJTJDJTIyaWQlMjIlM0ElMjJjb2xUaXRsZS4zJTIyJTdEJTJDJTIyZWxlbWVudEJlbG93JTIyJTNBJTdCJTIyYmxvY2tDb2RlJTIyJTNBJTIyYzUlMjIlMkMlMjJpZCUyMiUzQSUyMmNvbFRpdGxlLjQlMjIlN0QlMkMlMjJuZXdTaWJsaW5nSW5kZXglMjIlM0E0JTJDJTIyaGFzVHJhbnNwb3NlUGFydCUyMiUzQWZhbHNlJTdEJTJDJTdCJTIyZWxlbWVudEFib3ZlJTIyJTNBJTdCJTIyYmxvY2tDb2RlJTIyJTNBJTIyYzUlMjIlMkMlMjJpZCUyMiUzQSUyMmNvbFRpdGxlLjQlMjIlN0QlMkMlMjJlbGVtZW50QmVsb3clMjIlM0ElN0IlMjJibG9ja0NvZGUlMjIlM0ElMjJjNiUyMiUyQyUyMmlkJTIyJTNBJTIyY29sVGl0bGUuNSUyMiU3RCUyQyUyMm5ld1NpYmxpbmdJbmRleCUyMiUzQTUlMkMlMjJoYXNUcmFuc3Bvc2VQYXJ0JTIyJTNBZmFsc2UlN0QlMkMlN0IlMjJlbGVtZW50QWJvdmUlMjIlM0ElN0IlMjJibG9ja0NvZGUlMjIlM0ElMjJjNiUyMiUyQyUyMmlkJTIyJTNBJTIyY29sVGl0bGUuNSUyMiU3RCUyQyUyMmVsZW1lbnRCZWxvdyUyMiUzQW51bGwlMkMlMjJuZXdTaWJsaW5nSW5kZXglMjIlM0E2JTJDJTIyaGFzVHJhbnNwb3NlUGFydCUyMiUzQWZhbHNlJTdEJTVEJTdEJTJDJTdCJTIydmFyaWFibGVJZCUyMiUzQSUyMldFUlRBUyUyMiUyQyUyMmlkJTIyJTNBJTIyY29sVGl0bGUuMiUyMiUyQyUyMnZhbHVlc0lkcyUyMiUzQSU1QiUyMlFNVSUyMiU1RCUyQyUyMmNoaWxkcmVuJTIyJTNBJTVCJTVEJTJDJTIyc2hvd0FzSW50ZXJsaW5lJTIyJTNBZmFsc2UlMkMlMjJpc0hpZGRlbiUyMiUzQWZhbHNlJTJDJTIyYmxvY2tDb2RlJTIyJTNBJTIyYzMlMjIlMkMlMjJwb3NzaWJsZVBsYWNlcyUyMiUzQSU1QiU3QiUyMmVsZW1lbnRBYm92ZSUyMiUzQW51bGwlMkMlMjJlbGVtZW50QmVsb3clMjIlM0ElN0IlMjJibG9ja0NvZGUlMjIlM0ElMjJjMSUyMiUyQyUyMmlkJTIyJTNBJTIyY29sVGl0bGUuMCUyMiU3RCUyQyUyMm5ld1NpYmxpbmdJbmRleCUyMiUzQTAlMkMlMjJoYXNUcmFuc3Bvc2VQYXJ0JTIyJTNBZmFsc2UlN0QlMkMlN0IlMjJlbGVtZW50QWJvdmUlMjIlM0ElN0IlMjJibG9ja0NvZGUlMjIlM0ElMjJjMSUyMiUyQyUyMmlkJTIyJTNBJTIyY29sVGl0bGUuMCUyMiU3RCUyQyUyMmVsZW1lbnRCZWxvdyUyMiUzQSU3QiUyMmJsb2NrQ29kZSUyMiUzQSUyMmMyJTIyJTJDJTIyaWQlMjIlM0ElMjJjb2xUaXRsZS4xJTIyJTdEJTJDJTIybmV3U2libGluZ0luZGV4JTIyJTNBMSUyQyUyMmhhc1RyYW5zcG9zZVBhcnQlMjIlM0FmYWxzZSU3RCUyQyU3QiUyMmVsZW1lbnRBYm92ZSUyMiUzQSU3QiUyMmJsb2NrQ29kZSUyMiUzQSUyMmM0JTIyJTJDJTIyaWQlMjIlM0ElMjJjb2xUaXRsZS4zJTIyJTdEJTJDJTIyZWxlbWVudEJlbG93JTIyJTNBJTdCJTIyYmxvY2tDb2RlJTIyJTNBJTIyYzUlMjIlMkMlMjJpZCUyMiUzQSUyMmNvbFRpdGxlLjQlMjIlN0QlMkMlMjJuZXdTaWJsaW5nSW5kZXglMjIlM0E0JTJDJTIyaGFzVHJhbnNwb3NlUGFydCUyMiUzQWZhbHNlJTdEJTJDJTdCJTIyZWxlbWVudEFib3ZlJTIyJTNBJTdCJTIyYmxvY2tDb2RlJTIyJTNBJTIyYzUlMjIlMkMlMjJpZCUyMiUzQSUyMmNvbFRpdGxlLjQlMjIlN0QlMkMlMjJlbGVtZW50QmVsb3clMjIlM0ElN0IlMjJibG9ja0NvZGUlMjIlM0ElMjJjNiUyMiUyQyUyMmlkJTIyJTNBJTIyY29sVGl0bGUuNSUyMiU3RCUyQyUyMm5ld1NpYmxpbmdJbmRleCUyMiUzQTUlMkMlMjJoYXNUcmFuc3Bvc2VQYXJ0JTIyJTNBZmFsc2UlN0QlMkMlN0IlMjJlbGVtZW50QWJvdmUlMjIlM0ElN0IlMjJibG9ja0NvZGUlMjIlM0ElMjJjNiUyMiUyQyUyMmlkJTIyJTNBJTIyY29sVGl0bGUuNSUyMiU3RCUyQyUyMmVsZW1lbnRCZWxvdyUyMiUzQW51bGwlMkMlMjJuZXdTaWJsaW5nSW5kZXglMjIlM0E2JTJDJTIyaGFzVHJhbnNwb3NlUGFydCUyMiUzQWZhbHNlJTdEJTVEJTdEJTJDJTdCJTIydmFyaWFibGVJZCUyMiUzQSUyMkdFV0UlMjIlMkMlMjJpZCUyMiUzQSUyMmNvbFRpdGxlLjMlMjIlMkMlMjJ2YWx1ZXNJZHMlMjIlM0ElNUIlMjJRTVUlMjIlNUQlMkMlMjJjaGlsZHJlbiUyMiUzQSU1QiU1RCUyQyUyMnNob3dBc0ludGVybGluZSUyMiUzQWZhbHNlJTJDJTIyaXNIaWRkZW4lMjIlM0FmYWxzZSUyQyUyMmJsb2NrQ29kZSUyMiUzQSUyMmM0JTIyJTJDJTIycG9zc2libGVQbGFjZXMlMjIlM0ElNUIlN0IlMjJlbGVtZW50QWJvdmUlMjIlM0FudWxsJTJDJTIyZWxlbWVudEJlbG93JTIyJTNBJTdCJTIyYmxvY2tDb2RlJTIyJTNBJTIyYzElMjIlMkMlMjJpZCUyMiUzQSUyMmNvbFRpdGxlLjAlMjIlN0QlMkMlMjJuZXdTaWJsaW5nSW5kZXglMjIlM0EwJTJDJTIyaGFzVHJhbnNwb3NlUGFydCUyMiUzQWZhbHNlJTdEJTJDJTdCJTIyZWxlbWVudEFib3ZlJTIyJTNBJTdCJTIyYmxvY2tDb2RlJTIyJTNBJTIyYzElMjIlMkMlMjJpZCUyMiUzQSUyMmNvbFRpdGxlLjAlMjIlN0QlMkMlMjJlbGVtZW50QmVsb3clMjIlM0ElN0IlMjJibG9ja0NvZGUlMjIlM0ElMjJjMiUyMiUyQyUyMmlkJTIyJTNBJTIyY29sVGl0bGUuMSUyMiU3RCUyQyUyMm5ld1NpYmxpbmdJbmRleCUyMiUzQTElMkMlMjJoYXNUcmFuc3Bvc2VQYXJ0JTIyJTNBZmFsc2UlN0QlMkMlN0IlMjJlbGVtZW50QWJvdmUlMjIlM0ElN0IlMjJibG9ja0NvZGUlMjIlM0ElMjJjMiUyMiUyQyUyMmlkJTIyJTNBJTIyY29sVGl0bGUuMSUyMiU3RCUyQyUyMmVsZW1lbnRCZWxvdyUyMiUzQSU3QiUyMmJsb2NrQ29kZSUyMiUzQSUyMmMzJTIyJTJDJTIyaWQlMjIlM0ElMjJjb2xUaXRsZS4yJTIyJTdEJTJDJTIybmV3U2libGluZ0luZGV4JTIyJTNBMiUyQyUyMmhhc1RyYW5zcG9zZVBhcnQlMjIlM0FmYWxzZSU3RCUyQyU3QiUyMmVsZW1lbnRBYm92ZSUyMiUzQSU3QiUyMmJsb2NrQ29kZSUyMiUzQSUyMmM1JTIyJTJDJTIyaWQlMjIlM0ElMjJjb2xUaXRsZS40JTIyJTdEJTJDJTIyZWxlbWVudEJlbG93JTIyJTNBJTdCJTIyYmxvY2tDb2RlJTIyJTNBJTIyYzYlMjIlMkMlMjJpZCUyMiUzQSUyMmNvbFRpdGxlLjUlMjIlN0QlMkMlMjJuZXdTaWJsaW5nSW5kZXglMjIlM0E1JTJDJTIyaGFzVHJhbnNwb3NlUGFydCUyMiUzQWZhbHNlJTdEJTJDJTdCJTIyZWxlbWVudEFib3ZlJTIyJTNBJTdCJTIyYmxvY2tDb2RlJTIyJTNBJTIyYzYlMjIlMkMlMjJpZCUyMiUzQSUyMmNvbFRpdGxlLjUlMjIlN0QlMkMlMjJlbGVtZW50QmVsb3clMjIlM0FudWxsJTJDJTIybmV3U2libGluZ0luZGV4JTIyJTNBNiUyQyUyMmhhc1RyYW5zcG9zZVBhcnQlMjIlM0FmYWxzZSU3RCU1RCU3RCUyQyU3QiUyMnZhcmlhYmxlSWQlMjIlM0ElMjJXRVJURSUyMiUyQyUyMmlkJTIyJTNBJTIyY29sVGl0bGUuNCUyMiUyQyUyMnZhbHVlc0lkcyUyMiUzQSU1QiUyMlFNVSUyMiU1RCUyQyUyMmNoaWxkcmVuJTIyJTNBJTVCJTVEJTJDJTIyc2hvd0FzSW50ZXJsaW5lJTIyJTNBZmFsc2UlMkMlMjJpc0hpZGRlbiUyMiUzQWZhbHNlJTJDJTIyYmxvY2tDb2RlJTIyJTNBJTIyYzUlMjIlMkMlMjJwb3NzaWJsZVBsYWNlcyUyMiUzQSU1QiU3QiUyMmVsZW1lbnRBYm92ZSUyMiUzQW51bGwlMkMlMjJlbGVtZW50QmVsb3clMjIlM0ElN0IlMjJibG9ja0NvZGUlMjIlM0ElMjJjMSUyMiUyQyUyMmlkJTIyJTNBJTIyY29sVGl0bGUuMCUyMiU3RCUyQyUyMm5ld1NpYmxpbmdJbmRleCUyMiUzQTAlMkMlMjJoYXNUcmFuc3Bvc2VQYXJ0JTIyJTNBZmFsc2UlN0QlMkMlN0IlMjJlbGVtZW50QWJvdmUlMjIlM0ElN0IlMjJibG9ja0NvZGUlMjIlM0ElMjJjMSUyMiUyQyUyMmlkJTIyJTNBJTIyY29sVGl0bGUuMCUyMiU3RCUyQyUyMmVsZW1lbnRCZWxvdyUyMiUzQSU3QiUyMmJsb2NrQ29kZSUyMiUzQSUyMmMyJTIyJTJDJTIyaWQlMjIlM0ElMjJjb2xUaXRsZS4xJTIyJTdEJTJDJTIybmV3U2libGluZ0luZGV4JTIyJTNBMSUyQyUyMmhhc1RyYW5zcG9zZVBhcnQlMjIlM0FmYWxzZSU3RCUyQyU3QiUyMmVsZW1lbnRBYm92ZSUyMiUzQSU3QiUyMmJsb2NrQ29kZSUyMiUzQSUyMmMyJTIyJTJDJTIyaWQlMjIlM0ElMjJjb2xUaXRsZS4xJTIyJTdEJTJDJTIyZWxlbWVudEJlbG93JTIyJTNBJTdCJTIyYmxvY2tDb2RlJTIyJTNBJTIyYzMlMjIlMkMlMjJpZCUyMiUzQSUyMmNvbFRpdGxlLjIlMjIlN0QlMkMlMjJuZXdTaWJsaW5nSW5kZXglMjIlM0EyJTJDJTIyaGFzVHJhbnNwb3NlUGFydCUyMiUzQWZhbHNlJTdEJTJDJTdCJTIyZWxlbWVudEFib3ZlJTIyJTNBJTdCJTIyYmxvY2tDb2RlJTIyJTNBJTIyYzMlMjIlMkMlMjJpZCUyMiUzQSUyMmNvbFRpdGxlLjIlMjIlN0QlMkMlMjJlbGVtZW50QmVsb3clMjIlM0ElN0IlMjJibG9ja0NvZGUlMjIlM0ElMjJjNCUyMiUyQyUyMmlkJTIyJTNBJTIyY29sVGl0bGUuMyUyMiU3RCUyQyUyMm5ld1NpYmxpbmdJbmRleCUyMiUzQTMlMkMlMjJoYXNUcmFuc3Bvc2VQYXJ0JTIyJTNBZmFsc2UlN0QlMkMlN0IlMjJlbGVtZW50QWJvdmUlMjIlM0ElN0IlMjJibG9ja0NvZGUlMjIlM0ElMjJjNiUyMiUyQyUyMmlkJTIyJTNBJTIyY29sVGl0bGUuNSUyMiU3RCUyQyUyMmVsZW1lbnRCZWxvdyUyMiUzQW51bGwlMkMlMjJuZXdTaWJsaW5nSW5kZXglMjIlM0E2JTJDJTIyaGFzVHJhbnNwb3NlUGFydCUyMiUzQWZhbHNlJTdEJTVEJTdEJTJDJTdCJTIydmFyaWFibGVJZCUyMiUzQSUyMldFUlRFUyUyMiUyQyUyMmlkJTIyJTNBJTIyY29sVGl0bGUuNSUyMiUyQyUyMnZhbHVlc0lkcyUyMiUzQSU1QiUyMlFNVSUyMiU1RCUyQyUyMmNoaWxkcmVuJTIyJTNBJTVCJTVEJTJDJTIyc2hvd0FzSW50ZXJsaW5lJTIyJTNBZmFsc2UlMkMlMjJpc0hpZGRlbiUyMiUzQWZhbHNlJTJDJTIyYmxvY2tDb2RlJTIyJTNBJTIyYzYlMjIlMkMlMjJwb3NzaWJsZVBsYWNlcyUyMiUzQSU1QiU3QiUyMmVsZW1lbnRBYm92ZSUyMiUzQW51bGwlMkMlMjJlbGVtZW50QmVsb3clMjIlM0ElN0IlMjJibG9ja0NvZGUlMjIlM0ElMjJjMSUyMiUyQyUyMmlkJTIyJTNBJTIyY29sVGl0bGUuMCUyMiU3RCUyQyUyMm5ld1NpYmxpbmdJbmRleCUyMiUzQTAlMkMlMjJoYXNUcmFuc3Bvc2VQYXJ0JTIyJTNBZmFsc2UlN0QlMkMlN0IlMjJlbGVtZW50QWJvdmUlMjIlM0ElN0IlMjJibG9ja0NvZGUlMjIlM0ElMjJjMSUyMiUyQyUyMmlkJTIyJTNBJTIyY29sVGl0bGUuMCUyMiU3RCUyQyUyMmVsZW1lbnRCZWxvdyUyMiUzQSU3QiUyMmJsb2NrQ29kZSUyMiUzQSUyMmMyJTIyJTJDJTIyaWQlMjIlM0ElMjJjb2xUaXRsZS4xJTIyJTdEJTJDJTIybmV3U2libGluZ0luZGV4JTIyJTNBMSUyQyUyMmhhc1RyYW5zcG9zZVBhcnQlMjIlM0FmYWxzZSU3RCUyQyU3QiUyMmVsZW1lbnRBYm92ZSUyMiUzQSU3QiUyMmJsb2NrQ29kZSUyMiUzQSUyMmMyJTIyJTJDJTIyaWQlMjIlM0ElMjJjb2xUaXRsZS4xJTIyJTdEJTJDJTIyZWxlbWVudEJlbG93JTIyJTNBJTdCJTIyYmxvY2tDb2RlJTIyJTNBJTIyYzMlMjIlMkMlMjJpZCUyMiUzQSUyMmNvbFRpdGxlLjIlMjIlN0QlMkMlMjJuZXdTaWJsaW5nSW5kZXglMjIlM0EyJTJDJTIyaGFzVHJhbnNwb3NlUGFydCUyMiUzQWZhbHNlJTdEJTJDJTdCJTIyZWxlbWVudEFib3ZlJTIyJTNBJTdCJTIyYmxvY2tDb2RlJTIyJTNBJTIyYzMlMjIlMkMlMjJpZCUyMiUzQSUyMmNvbFRpdGxlLjIlMjIlN0QlMkMlMjJlbGVtZW50QmVsb3clMjIlM0ElN0IlMjJibG9ja0NvZGUlMjIlM0ElMjJjNCUyMiUyQyUyMmlkJTIyJTNBJTIyY29sVGl0bGUuMyUyMiU3RCUyQyUyMm5ld1NpYmxpbmdJbmRleCUyMiUzQTMlMkMlMjJoYXNUcmFuc3Bvc2VQYXJ0JTIyJTNBZmFsc2UlN0QlMkMlN0IlMjJlbGVtZW50QWJvdmUlMjIlM0ElN0IlMjJibG9ja0NvZGUlMjIlM0ElMjJjNCUyMiUyQyUyMmlkJTIyJTNBJTIyY29sVGl0bGUuMyUyMiU3RCUyQyUyMmVsZW1lbnRCZWxvdyUyMiUzQSU3QiUyMmJsb2NrQ29kZSUyMiUzQSUyMmM1JTIyJTJDJTIyaWQlMjIlM0ElMjJjb2xUaXRsZS40JTIyJTdEJTJDJTIybmV3U2libGluZ0luZGV4JTIyJTNBNCUyQyUyMmhhc1RyYW5zcG9zZVBhcnQlMjIlM0FmYWxzZSU3RCU1RCU3RCU1RCUyQyUyMmZpeEZpcnN0Q29sdW1ucyUyMiUzQWZhbHNlJTdE&amp;sortByValue=default</t>
  </si>
  <si>
    <t>Außenhandel Bereich "Bergbau und Gewinnung von Steinen und Erden" nach Sektoren</t>
  </si>
  <si>
    <t>Sektor GP2019 (2-Steller)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</si>
</sst>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indexed="8"/>
      <name val="Aptos Narrow"/>
      <family val="2"/>
      <scheme val="minor"/>
    </font>
    <font>
      <sz val="10"/>
      <name val="Arial"/>
    </font>
    <font>
      <sz val="11"/>
      <name val="Calibri"/>
      <family val="2"/>
    </font>
    <font>
      <sz val="11"/>
      <color indexed="8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sz val="11"/>
      <color rgb="FF1E1E1E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 vertical="top"/>
    </xf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49" fontId="2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4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0" xfId="0" applyAlignment="1"/>
    <xf numFmtId="0" fontId="1" fillId="0" borderId="0" xfId="0" applyFont="1" applyAlignment="1">
      <alignment wrapText="1"/>
    </xf>
    <xf numFmtId="4" fontId="6" fillId="0" borderId="0" xfId="0" applyNumberFormat="1" applyFont="1"/>
    <xf numFmtId="3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C54" sqref="C54"/>
    </sheetView>
  </sheetViews>
  <sheetFormatPr baseColWidth="10" defaultColWidth="12.7109375" defaultRowHeight="13.5" x14ac:dyDescent="0.25"/>
  <cols>
    <col min="1" max="1" width="9.140625" style="1" customWidth="1"/>
    <col min="2" max="2" width="45.140625" style="1" customWidth="1"/>
    <col min="3" max="3" width="16.42578125" bestFit="1" customWidth="1"/>
    <col min="4" max="4" width="13.42578125" bestFit="1" customWidth="1"/>
    <col min="5" max="5" width="12.7109375" style="1"/>
    <col min="6" max="6" width="20.42578125" style="1" bestFit="1" customWidth="1"/>
    <col min="7" max="8" width="12.7109375" style="1"/>
    <col min="9" max="9" width="19.7109375" style="1" bestFit="1" customWidth="1"/>
    <col min="10" max="16384" width="12.7109375" style="1"/>
  </cols>
  <sheetData>
    <row r="1" spans="1:10" ht="15" x14ac:dyDescent="0.25">
      <c r="A1" s="21" t="s">
        <v>28</v>
      </c>
      <c r="B1" s="19"/>
      <c r="C1" s="20"/>
      <c r="D1" s="20"/>
      <c r="E1" s="2"/>
      <c r="F1" s="2"/>
      <c r="G1" s="2"/>
      <c r="H1" s="2"/>
      <c r="I1" s="2"/>
      <c r="J1" s="2"/>
    </row>
    <row r="2" spans="1:10" ht="15" x14ac:dyDescent="0.25">
      <c r="A2" s="3" t="s">
        <v>23</v>
      </c>
      <c r="B2" s="2"/>
      <c r="C2" s="4"/>
      <c r="D2" s="4"/>
      <c r="E2" s="2"/>
      <c r="F2" s="2"/>
      <c r="G2" s="2"/>
      <c r="H2" s="2"/>
      <c r="I2" s="2"/>
      <c r="J2" s="2"/>
    </row>
    <row r="3" spans="1:10" ht="15" x14ac:dyDescent="0.25">
      <c r="C3" s="1"/>
      <c r="D3" s="1"/>
      <c r="E3" s="2"/>
      <c r="F3" s="2"/>
      <c r="G3" s="2"/>
      <c r="H3" s="2"/>
      <c r="I3" s="2"/>
      <c r="J3" s="2"/>
    </row>
    <row r="4" spans="1:10" ht="25.5" customHeight="1" x14ac:dyDescent="0.25">
      <c r="A4" s="22" t="s">
        <v>29</v>
      </c>
      <c r="B4" s="23"/>
      <c r="C4" s="5" t="s">
        <v>0</v>
      </c>
      <c r="D4" s="5" t="s">
        <v>1</v>
      </c>
      <c r="E4" s="5" t="s">
        <v>1</v>
      </c>
      <c r="F4" s="6"/>
      <c r="G4" s="6"/>
      <c r="H4" s="5" t="s">
        <v>0</v>
      </c>
      <c r="I4" s="6"/>
      <c r="J4" s="7"/>
    </row>
    <row r="5" spans="1:10" ht="15" x14ac:dyDescent="0.25">
      <c r="A5" s="24"/>
      <c r="B5" s="25"/>
      <c r="C5" s="8" t="s">
        <v>2</v>
      </c>
      <c r="D5" s="8" t="s">
        <v>3</v>
      </c>
      <c r="E5" s="9" t="s">
        <v>17</v>
      </c>
      <c r="F5" s="10"/>
      <c r="G5" s="10"/>
      <c r="H5" s="9" t="s">
        <v>19</v>
      </c>
      <c r="I5" s="10"/>
      <c r="J5" s="11"/>
    </row>
    <row r="6" spans="1:10" ht="33.75" customHeight="1" x14ac:dyDescent="0.25">
      <c r="A6" s="18" t="s">
        <v>4</v>
      </c>
      <c r="B6" s="19"/>
      <c r="C6" s="20"/>
      <c r="D6" s="20"/>
      <c r="E6" s="2"/>
      <c r="F6" s="2"/>
      <c r="G6" s="2"/>
      <c r="H6" s="2"/>
      <c r="I6" s="2"/>
      <c r="J6" s="2"/>
    </row>
    <row r="7" spans="1:10" ht="15" x14ac:dyDescent="0.25">
      <c r="A7" s="12" t="s">
        <v>5</v>
      </c>
      <c r="B7" s="13" t="s">
        <v>6</v>
      </c>
      <c r="C7" s="14">
        <v>1187565.1000000001</v>
      </c>
      <c r="D7" s="14">
        <v>123031</v>
      </c>
      <c r="E7" s="15">
        <f>D7/1000000</f>
        <v>0.123031</v>
      </c>
      <c r="F7" s="2"/>
      <c r="G7" s="2"/>
      <c r="H7" s="15">
        <f>C7/1000000</f>
        <v>1.1875651</v>
      </c>
      <c r="I7" s="2"/>
      <c r="J7" s="2"/>
    </row>
    <row r="8" spans="1:10" ht="15" x14ac:dyDescent="0.25">
      <c r="A8" s="12" t="s">
        <v>7</v>
      </c>
      <c r="B8" s="13" t="s">
        <v>8</v>
      </c>
      <c r="C8" s="14">
        <v>34189144.5</v>
      </c>
      <c r="D8" s="14">
        <v>9204214</v>
      </c>
      <c r="E8" s="15">
        <f t="shared" ref="E8:E10" si="0">D8/1000000</f>
        <v>9.2042140000000003</v>
      </c>
      <c r="F8" s="2"/>
      <c r="G8" s="2"/>
      <c r="H8" s="15">
        <f t="shared" ref="H8:H9" si="1">C8/1000000</f>
        <v>34.189144499999998</v>
      </c>
      <c r="I8" s="2"/>
      <c r="J8" s="2"/>
    </row>
    <row r="9" spans="1:10" ht="15" x14ac:dyDescent="0.25">
      <c r="A9" s="12" t="s">
        <v>9</v>
      </c>
      <c r="B9" s="13" t="s">
        <v>10</v>
      </c>
      <c r="C9" s="14">
        <v>233780.1</v>
      </c>
      <c r="D9" s="14">
        <v>132265</v>
      </c>
      <c r="E9" s="15">
        <f t="shared" si="0"/>
        <v>0.13226499999999999</v>
      </c>
      <c r="F9" s="2"/>
      <c r="G9" s="2"/>
      <c r="H9" s="15">
        <f t="shared" si="1"/>
        <v>0.23378010000000002</v>
      </c>
      <c r="I9" s="2"/>
      <c r="J9" s="2"/>
    </row>
    <row r="10" spans="1:10" ht="15" x14ac:dyDescent="0.25">
      <c r="A10" s="12" t="s">
        <v>11</v>
      </c>
      <c r="B10" s="13" t="s">
        <v>12</v>
      </c>
      <c r="C10" s="14">
        <v>36018253.299999997</v>
      </c>
      <c r="D10" s="14">
        <v>1414850</v>
      </c>
      <c r="E10" s="15">
        <f t="shared" si="0"/>
        <v>1.4148499999999999</v>
      </c>
      <c r="F10" s="2" t="s">
        <v>18</v>
      </c>
      <c r="G10" s="15">
        <f>SUM(E7:E10)</f>
        <v>10.874359999999999</v>
      </c>
      <c r="H10" s="15">
        <f>C10/1000000</f>
        <v>36.018253299999998</v>
      </c>
      <c r="I10" s="2" t="s">
        <v>20</v>
      </c>
      <c r="J10" s="15">
        <f>SUM(H7:H10)</f>
        <v>71.628742999999986</v>
      </c>
    </row>
    <row r="11" spans="1:10" ht="33.75" customHeight="1" x14ac:dyDescent="0.25">
      <c r="A11" s="18" t="s">
        <v>13</v>
      </c>
      <c r="B11" s="19"/>
      <c r="C11" s="20"/>
      <c r="D11" s="20"/>
      <c r="E11" s="2"/>
      <c r="F11" s="2"/>
      <c r="G11" s="2"/>
      <c r="H11" s="2"/>
      <c r="I11" s="2"/>
      <c r="J11" s="2"/>
    </row>
    <row r="12" spans="1:10" ht="15" x14ac:dyDescent="0.25">
      <c r="A12" s="12" t="s">
        <v>5</v>
      </c>
      <c r="B12" s="13" t="s">
        <v>6</v>
      </c>
      <c r="C12" s="14">
        <v>1359678.4</v>
      </c>
      <c r="D12" s="14">
        <v>139460</v>
      </c>
      <c r="E12" s="15">
        <f>D12/1000000</f>
        <v>0.13946</v>
      </c>
      <c r="F12" s="2"/>
      <c r="G12" s="2"/>
      <c r="H12" s="15">
        <f>C12/1000000</f>
        <v>1.3596784</v>
      </c>
      <c r="I12" s="2"/>
      <c r="J12" s="2"/>
    </row>
    <row r="13" spans="1:10" ht="15" x14ac:dyDescent="0.25">
      <c r="A13" s="12" t="s">
        <v>7</v>
      </c>
      <c r="B13" s="13" t="s">
        <v>8</v>
      </c>
      <c r="C13" s="14">
        <v>55399618.399999999</v>
      </c>
      <c r="D13" s="14">
        <v>11894676</v>
      </c>
      <c r="E13" s="15">
        <f t="shared" ref="E13:E15" si="2">D13/1000000</f>
        <v>11.894676</v>
      </c>
      <c r="F13" s="2"/>
      <c r="G13" s="2"/>
      <c r="H13" s="15">
        <f t="shared" ref="H13:H15" si="3">C13/1000000</f>
        <v>55.399618400000001</v>
      </c>
      <c r="I13" s="2"/>
      <c r="J13" s="2"/>
    </row>
    <row r="14" spans="1:10" ht="15" x14ac:dyDescent="0.25">
      <c r="A14" s="12" t="s">
        <v>9</v>
      </c>
      <c r="B14" s="13" t="s">
        <v>10</v>
      </c>
      <c r="C14" s="14">
        <v>741727.9</v>
      </c>
      <c r="D14" s="14">
        <v>180835</v>
      </c>
      <c r="E14" s="15">
        <f t="shared" si="2"/>
        <v>0.180835</v>
      </c>
      <c r="F14" s="2"/>
      <c r="G14" s="2"/>
      <c r="H14" s="15">
        <f t="shared" si="3"/>
        <v>0.7417279</v>
      </c>
      <c r="I14" s="2"/>
      <c r="J14" s="2"/>
    </row>
    <row r="15" spans="1:10" ht="15" x14ac:dyDescent="0.25">
      <c r="A15" s="12" t="s">
        <v>11</v>
      </c>
      <c r="B15" s="13" t="s">
        <v>12</v>
      </c>
      <c r="C15" s="14">
        <v>35190836.299999997</v>
      </c>
      <c r="D15" s="14">
        <v>1370478</v>
      </c>
      <c r="E15" s="15">
        <f t="shared" si="2"/>
        <v>1.3704780000000001</v>
      </c>
      <c r="F15" s="2" t="s">
        <v>18</v>
      </c>
      <c r="G15" s="15">
        <f>SUM(E12:E15)</f>
        <v>13.585449000000001</v>
      </c>
      <c r="H15" s="15">
        <f t="shared" si="3"/>
        <v>35.190836299999994</v>
      </c>
      <c r="I15" s="2" t="s">
        <v>20</v>
      </c>
      <c r="J15" s="15">
        <f>SUM(H12:H15)</f>
        <v>92.691860999999989</v>
      </c>
    </row>
    <row r="16" spans="1:10" ht="33.75" customHeight="1" x14ac:dyDescent="0.25">
      <c r="A16" s="18" t="s">
        <v>14</v>
      </c>
      <c r="B16" s="19"/>
      <c r="C16" s="20"/>
      <c r="D16" s="20"/>
      <c r="E16" s="2"/>
      <c r="F16" s="2"/>
      <c r="G16" s="2"/>
      <c r="H16" s="2"/>
      <c r="I16" s="2"/>
      <c r="J16" s="2"/>
    </row>
    <row r="17" spans="1:10" ht="15" x14ac:dyDescent="0.25">
      <c r="A17" s="12" t="s">
        <v>5</v>
      </c>
      <c r="B17" s="13" t="s">
        <v>6</v>
      </c>
      <c r="C17" s="14">
        <v>1267652.6000000001</v>
      </c>
      <c r="D17" s="14">
        <v>117689</v>
      </c>
      <c r="E17" s="15">
        <f>D17/1000000</f>
        <v>0.117689</v>
      </c>
      <c r="F17" s="2"/>
      <c r="G17" s="2"/>
      <c r="H17" s="15">
        <f>C17/1000000</f>
        <v>1.2676526000000001</v>
      </c>
      <c r="I17" s="2"/>
      <c r="J17" s="2"/>
    </row>
    <row r="18" spans="1:10" ht="15" x14ac:dyDescent="0.25">
      <c r="A18" s="12" t="s">
        <v>7</v>
      </c>
      <c r="B18" s="13" t="s">
        <v>8</v>
      </c>
      <c r="C18" s="14">
        <v>47106946</v>
      </c>
      <c r="D18" s="14">
        <v>8275933</v>
      </c>
      <c r="E18" s="15">
        <f t="shared" ref="E18:E20" si="4">D18/1000000</f>
        <v>8.2759330000000002</v>
      </c>
      <c r="F18" s="2"/>
      <c r="G18" s="2"/>
      <c r="H18" s="15">
        <f t="shared" ref="H18:H20" si="5">C18/1000000</f>
        <v>47.106946000000001</v>
      </c>
      <c r="I18" s="2"/>
      <c r="J18" s="2"/>
    </row>
    <row r="19" spans="1:10" ht="15" x14ac:dyDescent="0.25">
      <c r="A19" s="12" t="s">
        <v>9</v>
      </c>
      <c r="B19" s="13" t="s">
        <v>10</v>
      </c>
      <c r="C19" s="14">
        <v>998392</v>
      </c>
      <c r="D19" s="14">
        <v>160713</v>
      </c>
      <c r="E19" s="15">
        <f t="shared" si="4"/>
        <v>0.16071299999999999</v>
      </c>
      <c r="F19" s="2"/>
      <c r="G19" s="2"/>
      <c r="H19" s="15">
        <f t="shared" si="5"/>
        <v>0.99839199999999995</v>
      </c>
      <c r="I19" s="2"/>
      <c r="J19" s="2"/>
    </row>
    <row r="20" spans="1:10" ht="15" x14ac:dyDescent="0.25">
      <c r="A20" s="12" t="s">
        <v>11</v>
      </c>
      <c r="B20" s="13" t="s">
        <v>12</v>
      </c>
      <c r="C20" s="14">
        <v>31924640.600000001</v>
      </c>
      <c r="D20" s="14">
        <v>1298761</v>
      </c>
      <c r="E20" s="15">
        <f t="shared" si="4"/>
        <v>1.2987610000000001</v>
      </c>
      <c r="F20" s="2" t="s">
        <v>18</v>
      </c>
      <c r="G20" s="15">
        <f>SUM(E17:E20)</f>
        <v>9.8530960000000007</v>
      </c>
      <c r="H20" s="15">
        <f t="shared" si="5"/>
        <v>31.9246406</v>
      </c>
      <c r="I20" s="2" t="s">
        <v>20</v>
      </c>
      <c r="J20" s="15">
        <f>SUM(H17:H20)</f>
        <v>81.297631199999998</v>
      </c>
    </row>
    <row r="21" spans="1:10" ht="33.75" customHeight="1" x14ac:dyDescent="0.25">
      <c r="A21" s="18" t="s">
        <v>15</v>
      </c>
      <c r="B21" s="19"/>
      <c r="C21" s="20"/>
      <c r="D21" s="20"/>
      <c r="E21" s="2"/>
      <c r="F21" s="2"/>
      <c r="G21" s="2"/>
      <c r="H21" s="2"/>
      <c r="I21" s="2"/>
      <c r="J21" s="2"/>
    </row>
    <row r="22" spans="1:10" ht="15" x14ac:dyDescent="0.25">
      <c r="A22" s="12" t="s">
        <v>5</v>
      </c>
      <c r="B22" s="13" t="s">
        <v>6</v>
      </c>
      <c r="C22" s="14">
        <v>1696898.6</v>
      </c>
      <c r="D22" s="14">
        <v>178083</v>
      </c>
      <c r="E22" s="15">
        <f>D22/1000000</f>
        <v>0.17808299999999999</v>
      </c>
      <c r="F22" s="2"/>
      <c r="G22" s="2"/>
      <c r="H22" s="15">
        <f>C22/1000000</f>
        <v>1.6968986000000001</v>
      </c>
      <c r="I22" s="2"/>
      <c r="J22" s="2"/>
    </row>
    <row r="23" spans="1:10" ht="15" x14ac:dyDescent="0.25">
      <c r="A23" s="12" t="s">
        <v>7</v>
      </c>
      <c r="B23" s="13" t="s">
        <v>8</v>
      </c>
      <c r="C23" s="14">
        <v>38336213.600000001</v>
      </c>
      <c r="D23" s="14">
        <v>12041088</v>
      </c>
      <c r="E23" s="15">
        <f t="shared" ref="E23:E25" si="6">D23/1000000</f>
        <v>12.041088</v>
      </c>
      <c r="F23" s="2"/>
      <c r="G23" s="2"/>
      <c r="H23" s="15">
        <f t="shared" ref="H23:H25" si="7">C23/1000000</f>
        <v>38.336213600000001</v>
      </c>
      <c r="I23" s="2"/>
      <c r="J23" s="2"/>
    </row>
    <row r="24" spans="1:10" ht="15" x14ac:dyDescent="0.25">
      <c r="A24" s="12" t="s">
        <v>9</v>
      </c>
      <c r="B24" s="13" t="s">
        <v>10</v>
      </c>
      <c r="C24" s="14">
        <v>1625793.3</v>
      </c>
      <c r="D24" s="14">
        <v>365270</v>
      </c>
      <c r="E24" s="15">
        <f t="shared" si="6"/>
        <v>0.36526999999999998</v>
      </c>
      <c r="F24" s="2"/>
      <c r="G24" s="2"/>
      <c r="H24" s="15">
        <f t="shared" si="7"/>
        <v>1.6257933</v>
      </c>
      <c r="I24" s="2"/>
      <c r="J24" s="2"/>
    </row>
    <row r="25" spans="1:10" ht="15" x14ac:dyDescent="0.25">
      <c r="A25" s="12" t="s">
        <v>11</v>
      </c>
      <c r="B25" s="13" t="s">
        <v>12</v>
      </c>
      <c r="C25" s="14">
        <v>35219542.299999997</v>
      </c>
      <c r="D25" s="14">
        <v>1525862</v>
      </c>
      <c r="E25" s="15">
        <f t="shared" si="6"/>
        <v>1.5258620000000001</v>
      </c>
      <c r="F25" s="2" t="s">
        <v>18</v>
      </c>
      <c r="G25" s="15">
        <f>SUM(E22:E25)</f>
        <v>14.110303</v>
      </c>
      <c r="H25" s="15">
        <f t="shared" si="7"/>
        <v>35.219542300000001</v>
      </c>
      <c r="I25" s="2" t="s">
        <v>20</v>
      </c>
      <c r="J25" s="15">
        <f>SUM(H22:H25)</f>
        <v>76.878447800000004</v>
      </c>
    </row>
    <row r="26" spans="1:10" ht="33.75" customHeight="1" x14ac:dyDescent="0.25">
      <c r="A26" s="18" t="s">
        <v>16</v>
      </c>
      <c r="B26" s="19"/>
      <c r="C26" s="20"/>
      <c r="D26" s="20"/>
      <c r="E26" s="2"/>
      <c r="F26" s="2"/>
      <c r="G26" s="2"/>
      <c r="H26" s="2"/>
      <c r="I26" s="2"/>
      <c r="J26" s="2"/>
    </row>
    <row r="27" spans="1:10" ht="15" x14ac:dyDescent="0.25">
      <c r="A27" s="12" t="s">
        <v>5</v>
      </c>
      <c r="B27" s="13" t="s">
        <v>6</v>
      </c>
      <c r="C27" s="14">
        <v>1776708.8</v>
      </c>
      <c r="D27" s="14">
        <v>366340</v>
      </c>
      <c r="E27" s="15">
        <f>D27/1000000</f>
        <v>0.36634</v>
      </c>
      <c r="F27" s="2"/>
      <c r="G27" s="2"/>
      <c r="H27" s="15">
        <f>C27/1000000</f>
        <v>1.7767088</v>
      </c>
      <c r="I27" s="2"/>
      <c r="J27" s="2"/>
    </row>
    <row r="28" spans="1:10" ht="15" x14ac:dyDescent="0.25">
      <c r="A28" s="12" t="s">
        <v>7</v>
      </c>
      <c r="B28" s="13" t="s">
        <v>8</v>
      </c>
      <c r="C28" s="14">
        <v>10554710</v>
      </c>
      <c r="D28" s="14">
        <v>8983129</v>
      </c>
      <c r="E28" s="15">
        <f t="shared" ref="E28:E29" si="8">D28/1000000</f>
        <v>8.9831289999999999</v>
      </c>
      <c r="F28" s="2"/>
      <c r="G28" s="2"/>
      <c r="H28" s="15">
        <f t="shared" ref="H28:H29" si="9">C28/1000000</f>
        <v>10.55471</v>
      </c>
      <c r="I28" s="2"/>
      <c r="J28" s="2"/>
    </row>
    <row r="29" spans="1:10" ht="15" x14ac:dyDescent="0.25">
      <c r="A29" s="12" t="s">
        <v>9</v>
      </c>
      <c r="B29" s="13" t="s">
        <v>10</v>
      </c>
      <c r="C29" s="14">
        <v>1664638.3</v>
      </c>
      <c r="D29" s="14">
        <v>403556</v>
      </c>
      <c r="E29" s="15">
        <f t="shared" si="8"/>
        <v>0.40355600000000003</v>
      </c>
      <c r="F29" s="2"/>
      <c r="G29" s="2"/>
      <c r="H29" s="15">
        <f t="shared" si="9"/>
        <v>1.6646383</v>
      </c>
      <c r="I29" s="2"/>
      <c r="J29" s="2"/>
    </row>
    <row r="30" spans="1:10" ht="15" x14ac:dyDescent="0.25">
      <c r="A30" s="12" t="s">
        <v>11</v>
      </c>
      <c r="B30" s="13" t="s">
        <v>12</v>
      </c>
      <c r="C30" s="14">
        <v>32451991.600000001</v>
      </c>
      <c r="D30" s="14">
        <v>1662138</v>
      </c>
      <c r="E30" s="15">
        <f>D30/1000000</f>
        <v>1.6621379999999999</v>
      </c>
      <c r="F30" s="2" t="s">
        <v>18</v>
      </c>
      <c r="G30" s="15">
        <f>SUM(E27:E30)</f>
        <v>11.415163</v>
      </c>
      <c r="H30" s="15">
        <f>C30/1000000</f>
        <v>32.451991599999999</v>
      </c>
      <c r="I30" s="2" t="s">
        <v>20</v>
      </c>
      <c r="J30" s="15">
        <f>SUM(H27:H30)</f>
        <v>46.448048700000001</v>
      </c>
    </row>
    <row r="31" spans="1:10" ht="33.75" customHeight="1" x14ac:dyDescent="0.25">
      <c r="A31" s="18" t="s">
        <v>21</v>
      </c>
      <c r="B31" s="19"/>
      <c r="C31" s="20"/>
      <c r="D31" s="20"/>
      <c r="E31" s="2"/>
      <c r="F31" s="2"/>
      <c r="G31" s="2"/>
      <c r="H31" s="2"/>
      <c r="I31" s="2"/>
      <c r="J31" s="2"/>
    </row>
    <row r="32" spans="1:10" ht="15" x14ac:dyDescent="0.25">
      <c r="A32" s="12" t="s">
        <v>5</v>
      </c>
      <c r="B32" s="13" t="s">
        <v>6</v>
      </c>
      <c r="C32" s="16">
        <v>1515442.6</v>
      </c>
      <c r="D32" s="17">
        <v>370439</v>
      </c>
      <c r="E32" s="15">
        <f>D32/1000000</f>
        <v>0.37043900000000002</v>
      </c>
      <c r="F32" s="2"/>
      <c r="G32" s="2"/>
      <c r="H32" s="15">
        <f>C32/1000000</f>
        <v>1.5154426000000001</v>
      </c>
      <c r="I32" s="2"/>
      <c r="J32" s="2"/>
    </row>
    <row r="33" spans="1:10" ht="15" x14ac:dyDescent="0.25">
      <c r="A33" s="12" t="s">
        <v>7</v>
      </c>
      <c r="B33" s="13" t="s">
        <v>8</v>
      </c>
      <c r="C33" s="16">
        <v>6416345.4000000004</v>
      </c>
      <c r="D33" s="17">
        <v>2924031</v>
      </c>
      <c r="E33" s="15">
        <f t="shared" ref="E33:E35" si="10">D33/1000000</f>
        <v>2.9240309999999998</v>
      </c>
      <c r="F33" s="2"/>
      <c r="G33" s="2"/>
      <c r="H33" s="15">
        <f>C33/1000000</f>
        <v>6.4163454</v>
      </c>
      <c r="I33" s="2"/>
      <c r="J33" s="2"/>
    </row>
    <row r="34" spans="1:10" ht="15" x14ac:dyDescent="0.25">
      <c r="A34" s="12" t="s">
        <v>9</v>
      </c>
      <c r="B34" s="13" t="s">
        <v>10</v>
      </c>
      <c r="C34" s="16">
        <v>1254682.2</v>
      </c>
      <c r="D34" s="17">
        <v>260502</v>
      </c>
      <c r="E34" s="15">
        <f t="shared" si="10"/>
        <v>0.26050200000000001</v>
      </c>
      <c r="F34" s="2"/>
      <c r="G34" s="2"/>
      <c r="H34" s="15">
        <f>C34/1000000</f>
        <v>1.2546822</v>
      </c>
      <c r="I34" s="2"/>
      <c r="J34" s="2"/>
    </row>
    <row r="35" spans="1:10" ht="15" x14ac:dyDescent="0.25">
      <c r="A35" s="12" t="s">
        <v>11</v>
      </c>
      <c r="B35" s="13" t="s">
        <v>12</v>
      </c>
      <c r="C35" s="16">
        <v>29218270.199999999</v>
      </c>
      <c r="D35" s="17">
        <v>1633732</v>
      </c>
      <c r="E35" s="15">
        <f t="shared" si="10"/>
        <v>1.633732</v>
      </c>
      <c r="F35" s="2" t="s">
        <v>18</v>
      </c>
      <c r="G35" s="15">
        <f>SUM(E32:E35)</f>
        <v>5.1887040000000004</v>
      </c>
      <c r="H35" s="15">
        <f>C35/1000000</f>
        <v>29.218270199999999</v>
      </c>
      <c r="I35" s="2" t="s">
        <v>20</v>
      </c>
      <c r="J35" s="15">
        <f>SUM(H32:H35)</f>
        <v>38.404740400000001</v>
      </c>
    </row>
    <row r="36" spans="1:10" ht="15" x14ac:dyDescent="0.25">
      <c r="A36" s="12"/>
      <c r="B36" s="2"/>
      <c r="C36" s="4"/>
      <c r="D36" s="4"/>
      <c r="E36" s="2"/>
      <c r="F36" s="2"/>
      <c r="G36" s="2"/>
      <c r="H36" s="2"/>
      <c r="I36" s="2"/>
      <c r="J36" s="2"/>
    </row>
    <row r="37" spans="1:10" ht="29.25" customHeight="1" x14ac:dyDescent="0.25">
      <c r="A37" s="18" t="s">
        <v>22</v>
      </c>
      <c r="B37" s="19"/>
      <c r="C37" s="20"/>
      <c r="D37" s="20"/>
      <c r="E37" s="2"/>
      <c r="F37" s="2"/>
      <c r="G37" s="2"/>
      <c r="H37" s="2"/>
      <c r="I37" s="2"/>
      <c r="J37" s="2"/>
    </row>
    <row r="38" spans="1:10" ht="15" x14ac:dyDescent="0.25">
      <c r="A38" s="12" t="s">
        <v>5</v>
      </c>
      <c r="B38" s="13" t="s">
        <v>6</v>
      </c>
      <c r="C38" s="28">
        <v>1693924.9</v>
      </c>
      <c r="D38" s="29">
        <v>316925</v>
      </c>
      <c r="E38" s="15">
        <f>D38/1000000</f>
        <v>0.31692500000000001</v>
      </c>
      <c r="F38" s="2"/>
      <c r="G38" s="2"/>
      <c r="H38" s="15">
        <f>C38/1000000</f>
        <v>1.6939248999999998</v>
      </c>
      <c r="I38" s="2"/>
      <c r="J38" s="2"/>
    </row>
    <row r="39" spans="1:10" ht="15" x14ac:dyDescent="0.25">
      <c r="A39" s="12" t="s">
        <v>7</v>
      </c>
      <c r="B39" s="13" t="s">
        <v>8</v>
      </c>
      <c r="C39" s="28">
        <v>6687193.2999999998</v>
      </c>
      <c r="D39" s="29">
        <v>2520368</v>
      </c>
      <c r="E39" s="15">
        <f t="shared" ref="E39:E41" si="11">D39/1000000</f>
        <v>2.5203679999999999</v>
      </c>
      <c r="F39" s="2"/>
      <c r="G39" s="2"/>
      <c r="H39" s="15">
        <f>C39/1000000</f>
        <v>6.6871932999999997</v>
      </c>
      <c r="I39" s="2"/>
      <c r="J39" s="2"/>
    </row>
    <row r="40" spans="1:10" ht="15" x14ac:dyDescent="0.25">
      <c r="A40" s="12" t="s">
        <v>9</v>
      </c>
      <c r="B40" s="13" t="s">
        <v>10</v>
      </c>
      <c r="C40" s="28">
        <v>1295590.6000000001</v>
      </c>
      <c r="D40" s="29">
        <v>329066</v>
      </c>
      <c r="E40" s="15">
        <f t="shared" si="11"/>
        <v>0.32906600000000003</v>
      </c>
      <c r="F40" s="2"/>
      <c r="G40" s="2"/>
      <c r="H40" s="15">
        <f>C40/1000000</f>
        <v>1.2955906000000001</v>
      </c>
      <c r="I40" s="2"/>
      <c r="J40" s="2"/>
    </row>
    <row r="41" spans="1:10" ht="15" x14ac:dyDescent="0.25">
      <c r="A41" s="12" t="s">
        <v>11</v>
      </c>
      <c r="B41" s="13" t="s">
        <v>12</v>
      </c>
      <c r="C41" s="28">
        <v>28606096.5</v>
      </c>
      <c r="D41" s="29">
        <v>1591535</v>
      </c>
      <c r="E41" s="15">
        <f t="shared" si="11"/>
        <v>1.5915349999999999</v>
      </c>
      <c r="F41" s="2" t="s">
        <v>18</v>
      </c>
      <c r="G41" s="15">
        <f>SUM(E38:E41)</f>
        <v>4.7578940000000003</v>
      </c>
      <c r="H41" s="15">
        <f>C41/1000000</f>
        <v>28.6060965</v>
      </c>
      <c r="I41" s="2" t="s">
        <v>20</v>
      </c>
      <c r="J41" s="15">
        <f>SUM(H38:H41)</f>
        <v>38.2828053</v>
      </c>
    </row>
    <row r="42" spans="1:10" ht="15" x14ac:dyDescent="0.25">
      <c r="A42" s="2"/>
      <c r="B42" s="2"/>
      <c r="C42" s="4"/>
      <c r="D42" s="4"/>
      <c r="E42" s="2"/>
      <c r="F42" s="2"/>
      <c r="G42" s="2"/>
      <c r="H42" s="2"/>
      <c r="I42" s="2"/>
      <c r="J42" s="2"/>
    </row>
    <row r="43" spans="1:10" ht="15" x14ac:dyDescent="0.25">
      <c r="A43" s="18" t="s">
        <v>25</v>
      </c>
      <c r="B43" s="19"/>
      <c r="C43" s="20"/>
      <c r="D43" s="20"/>
      <c r="E43" s="2"/>
      <c r="F43" s="2"/>
      <c r="G43" s="2"/>
      <c r="H43" s="2"/>
      <c r="I43" s="2"/>
      <c r="J43" s="2"/>
    </row>
    <row r="44" spans="1:10" ht="15" x14ac:dyDescent="0.25">
      <c r="A44" s="12" t="s">
        <v>5</v>
      </c>
      <c r="B44" s="13" t="s">
        <v>6</v>
      </c>
      <c r="C44" s="16">
        <v>1258452.1000000001</v>
      </c>
      <c r="D44" s="16">
        <v>219630</v>
      </c>
      <c r="E44" s="15">
        <f>D44/1000000</f>
        <v>0.21962999999999999</v>
      </c>
      <c r="F44" s="2"/>
      <c r="G44" s="2"/>
      <c r="H44" s="15">
        <f>C44/1000000</f>
        <v>1.2584521000000002</v>
      </c>
      <c r="I44" s="2"/>
      <c r="J44" s="2"/>
    </row>
    <row r="45" spans="1:10" ht="15" x14ac:dyDescent="0.25">
      <c r="A45" s="12" t="s">
        <v>7</v>
      </c>
      <c r="B45" s="13" t="s">
        <v>8</v>
      </c>
      <c r="C45" s="16">
        <v>5138664.8</v>
      </c>
      <c r="D45" s="16">
        <v>1992154</v>
      </c>
      <c r="E45" s="15">
        <f t="shared" ref="E45:E47" si="12">D45/1000000</f>
        <v>1.992154</v>
      </c>
      <c r="F45" s="2"/>
      <c r="G45" s="2"/>
      <c r="H45" s="15">
        <f>C45/1000000</f>
        <v>5.1386647999999999</v>
      </c>
      <c r="I45" s="2"/>
      <c r="J45" s="2"/>
    </row>
    <row r="46" spans="1:10" ht="15" x14ac:dyDescent="0.25">
      <c r="A46" s="12" t="s">
        <v>9</v>
      </c>
      <c r="B46" s="13" t="s">
        <v>10</v>
      </c>
      <c r="C46" s="16">
        <v>1128925.3999999999</v>
      </c>
      <c r="D46" s="16">
        <v>268464</v>
      </c>
      <c r="E46" s="15">
        <f t="shared" si="12"/>
        <v>0.26846399999999998</v>
      </c>
      <c r="F46" s="2"/>
      <c r="G46" s="2"/>
      <c r="H46" s="15">
        <f>C46/1000000</f>
        <v>1.1289254</v>
      </c>
      <c r="I46" s="2"/>
      <c r="J46" s="2"/>
    </row>
    <row r="47" spans="1:10" ht="15" x14ac:dyDescent="0.25">
      <c r="A47" s="12" t="s">
        <v>11</v>
      </c>
      <c r="B47" s="13" t="s">
        <v>12</v>
      </c>
      <c r="C47" s="16">
        <v>28545057.699999999</v>
      </c>
      <c r="D47" s="16">
        <v>1584176</v>
      </c>
      <c r="E47" s="15">
        <f t="shared" si="12"/>
        <v>1.584176</v>
      </c>
      <c r="F47" s="2" t="s">
        <v>18</v>
      </c>
      <c r="G47" s="15">
        <f>SUM(E44:E47)</f>
        <v>4.0644239999999998</v>
      </c>
      <c r="H47" s="15">
        <f>C47/1000000</f>
        <v>28.545057700000001</v>
      </c>
      <c r="I47" s="2" t="s">
        <v>20</v>
      </c>
      <c r="J47" s="15">
        <f>SUM(H44:H47)</f>
        <v>36.071100000000001</v>
      </c>
    </row>
    <row r="51" spans="1:2" ht="14.25" customHeight="1" x14ac:dyDescent="0.25">
      <c r="A51" s="26" t="s">
        <v>24</v>
      </c>
      <c r="B51"/>
    </row>
    <row r="52" spans="1:2" ht="14.25" customHeight="1" x14ac:dyDescent="0.25">
      <c r="A52" t="s">
        <v>26</v>
      </c>
      <c r="B52"/>
    </row>
    <row r="53" spans="1:2" x14ac:dyDescent="0.25">
      <c r="A53" t="s">
        <v>27</v>
      </c>
      <c r="B53"/>
    </row>
    <row r="58" spans="1:2" x14ac:dyDescent="0.25">
      <c r="B58" s="27"/>
    </row>
  </sheetData>
  <mergeCells count="10">
    <mergeCell ref="A11:D11"/>
    <mergeCell ref="A1:D1"/>
    <mergeCell ref="A4:B5"/>
    <mergeCell ref="A6:D6"/>
    <mergeCell ref="A43:D43"/>
    <mergeCell ref="A16:D16"/>
    <mergeCell ref="A21:D21"/>
    <mergeCell ref="A26:D26"/>
    <mergeCell ref="A31:D31"/>
    <mergeCell ref="A37:D37"/>
  </mergeCells>
  <pageMargins left="0.7" right="0.7" top="0.75" bottom="0.75" header="0.3" footer="0.3"/>
  <pageSetup paperSize="9" orientation="portrait" verticalDpi="0" r:id="rId1"/>
  <headerFooter>
    <oddFooter>&amp;CAbgerufen am 25.04.24 / 14:27:36&amp;RSeite &amp;P von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79c50f-fb26-42dc-ac6e-8a18656bc91c">
      <UserInfo>
        <DisplayName/>
        <AccountId xsi:nil="true"/>
        <AccountType/>
      </UserInfo>
    </SharedWithUsers>
    <TaxCatchAll xmlns="4479c50f-fb26-42dc-ac6e-8a18656bc91c" xsi:nil="true"/>
    <lcf76f155ced4ddcb4097134ff3c332f xmlns="c049e1f7-808b-486f-abbe-eb36d6d49c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942903B428284CB195D4232C502BBC" ma:contentTypeVersion="14" ma:contentTypeDescription="Ein neues Dokument erstellen." ma:contentTypeScope="" ma:versionID="f0e1b011e60e71395b194e7f8226ad86">
  <xsd:schema xmlns:xsd="http://www.w3.org/2001/XMLSchema" xmlns:xs="http://www.w3.org/2001/XMLSchema" xmlns:p="http://schemas.microsoft.com/office/2006/metadata/properties" xmlns:ns2="c049e1f7-808b-486f-abbe-eb36d6d49c25" xmlns:ns3="4479c50f-fb26-42dc-ac6e-8a18656bc91c" targetNamespace="http://schemas.microsoft.com/office/2006/metadata/properties" ma:root="true" ma:fieldsID="51a472e4f366c648a5d0707e9238459a" ns2:_="" ns3:_="">
    <xsd:import namespace="c049e1f7-808b-486f-abbe-eb36d6d49c25"/>
    <xsd:import namespace="4479c50f-fb26-42dc-ac6e-8a18656bc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9e1f7-808b-486f-abbe-eb36d6d49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9c50f-fb26-42dc-ac6e-8a18656bc9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9e1c24-440e-4e5a-ae81-ba6635967742}" ma:internalName="TaxCatchAll" ma:showField="CatchAllData" ma:web="4479c50f-fb26-42dc-ac6e-8a18656bc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F56FFF-6624-41D2-9157-6AED9A1CE85C}">
  <ds:schemaRefs>
    <ds:schemaRef ds:uri="http://schemas.microsoft.com/office/2006/metadata/properties"/>
    <ds:schemaRef ds:uri="http://schemas.microsoft.com/office/infopath/2007/PartnerControls"/>
    <ds:schemaRef ds:uri="4479c50f-fb26-42dc-ac6e-8a18656bc91c"/>
    <ds:schemaRef ds:uri="c049e1f7-808b-486f-abbe-eb36d6d49c25"/>
  </ds:schemaRefs>
</ds:datastoreItem>
</file>

<file path=customXml/itemProps2.xml><?xml version="1.0" encoding="utf-8"?>
<ds:datastoreItem xmlns:ds="http://schemas.openxmlformats.org/officeDocument/2006/customXml" ds:itemID="{2BAFB2EC-E74F-44EA-911D-8CDEA5E8A9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8070A-9041-4C33-A615-3B1FF48E87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9e1f7-808b-486f-abbe-eb36d6d49c25"/>
    <ds:schemaRef ds:uri="4479c50f-fb26-42dc-ac6e-8a18656bc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51000-0005</vt:lpstr>
      <vt:lpstr>'51000-0005'!Drucktitel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Bartscht, Torge GIZ</cp:lastModifiedBy>
  <dcterms:created xsi:type="dcterms:W3CDTF">2024-04-25T12:27:36Z</dcterms:created>
  <dcterms:modified xsi:type="dcterms:W3CDTF">2026-08-19T15:42:20Z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1254700</vt:r8>
  </property>
  <property fmtid="{D5CDD505-2E9C-101B-9397-08002B2CF9AE}" pid="3" name="ContentTypeId">
    <vt:lpwstr>0x0101006A942903B428284CB195D4232C502BBC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