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zonline-my.sharepoint.com/personal/torge_bartscht_giz_de/Documents/Desktop/Datenportal/"/>
    </mc:Choice>
  </mc:AlternateContent>
  <xr:revisionPtr revIDLastSave="18" documentId="13_ncr:1_{72427547-AD25-420E-AAC6-C03A1552CAD6}" xr6:coauthVersionLast="47" xr6:coauthVersionMax="47" xr10:uidLastSave="{87BF7435-D702-4749-A50A-7BE00B9E2FA6}"/>
  <bookViews>
    <workbookView xWindow="255" yWindow="4095" windowWidth="21525" windowHeight="11385" xr2:uid="{00000000-000D-0000-FFFF-FFFF00000000}"/>
  </bookViews>
  <sheets>
    <sheet name="42251-0003" sheetId="1" r:id="rId1"/>
  </sheets>
  <definedNames>
    <definedName name="_xlnm.Print_Titles" localSheetId="0">'42251-0003'!$1:$6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47" i="1"/>
  <c r="E31" i="1"/>
  <c r="H41" i="1" s="1"/>
  <c r="K47" i="1" s="1"/>
  <c r="E26" i="1"/>
  <c r="H40" i="1" s="1"/>
  <c r="E21" i="1"/>
  <c r="H39" i="1" s="1"/>
  <c r="E16" i="1"/>
  <c r="H38" i="1" s="1"/>
  <c r="E11" i="1"/>
  <c r="H37" i="1" s="1"/>
  <c r="K49" i="1" l="1"/>
</calcChain>
</file>

<file path=xl/sharedStrings.xml><?xml version="1.0" encoding="utf-8"?>
<sst xmlns="http://schemas.openxmlformats.org/spreadsheetml/2006/main" count="106" uniqueCount="61">
  <si>
    <t>Beschäftigte, Umsatz, Produktionswert und Wertschöpfung
der Unternehmen im Verarbeitenden Gewerbe: Deutschland,
Jahre, Wirtschaftszweige (WZ2008 2-4-Steller Hierarchie)</t>
  </si>
  <si>
    <t>Kostenstrukturerhebung im Verarb. Gewerbe, Bergbau</t>
  </si>
  <si>
    <t>Deutschland</t>
  </si>
  <si>
    <t>WZ2008 (2-4-Steller): Verarbeitendes Gewerbe</t>
  </si>
  <si>
    <t>Bruttowertschöpfung</t>
  </si>
  <si>
    <t>Tsd. EUR</t>
  </si>
  <si>
    <t>2016</t>
  </si>
  <si>
    <t>WZ08-05</t>
  </si>
  <si>
    <t>Kohlenbergbau</t>
  </si>
  <si>
    <t>WZ08-06</t>
  </si>
  <si>
    <t>Gewinnung von Erdöl und Erdgas</t>
  </si>
  <si>
    <t>WZ08-07</t>
  </si>
  <si>
    <t>Erzbergbau</t>
  </si>
  <si>
    <t>.</t>
  </si>
  <si>
    <t>WZ08-08</t>
  </si>
  <si>
    <t>Gewinnung von Steinen und Erden, sonstiger Bergbau</t>
  </si>
  <si>
    <t>2017</t>
  </si>
  <si>
    <t>2018</t>
  </si>
  <si>
    <t>2019</t>
  </si>
  <si>
    <t>2020</t>
  </si>
  <si>
    <t>______________</t>
  </si>
  <si>
    <t>© Statistisches Bundesamt (Destatis), 2022 | Stand: 02.09.2022 / 12:29:01</t>
  </si>
  <si>
    <t>WZ08 2016 insgesamt</t>
  </si>
  <si>
    <t>WZ08 2017 insgesamt</t>
  </si>
  <si>
    <t>WZ08 2018 insgesamt</t>
  </si>
  <si>
    <t>WZ08 2019 insgesamt</t>
  </si>
  <si>
    <t>WZ08 2020 insgesamt</t>
  </si>
  <si>
    <t>in Tsd. Euro</t>
  </si>
  <si>
    <t>Bruttowertschöpfung (o. Erzbergbau und DL f. d. Bergbau u. Gewinnung v. Steinen)</t>
  </si>
  <si>
    <t>in Mrd. Euro</t>
  </si>
  <si>
    <t>VGR des Bundes - Bruttowertschöpfung, Bruttoinlandsprodukt
(nominal/preisbereinigt): Deutschland, Jahre</t>
  </si>
  <si>
    <t>Volkswirtschaftliche Gesamtrechnungen des Bundes</t>
  </si>
  <si>
    <t>Gegenstand der Nachweisung</t>
  </si>
  <si>
    <t>Einheit</t>
  </si>
  <si>
    <t>in jeweiligen Preisen (Mrd. EUR)</t>
  </si>
  <si>
    <t>jew. ME</t>
  </si>
  <si>
    <t>Gütersteuern abzügl. Gütersubventionen</t>
  </si>
  <si>
    <t xml:space="preserve">     Gütersteuern</t>
  </si>
  <si>
    <t xml:space="preserve">     Gütersubventionen</t>
  </si>
  <si>
    <t>Bruttoinlandsprodukt</t>
  </si>
  <si>
    <t>nachr.: Bruttoinlandsprodukt (Veränderung in %)</t>
  </si>
  <si>
    <t>Prozent</t>
  </si>
  <si>
    <t>nachr.: Bruttoinlandsprodukt je Einwohner</t>
  </si>
  <si>
    <t>jew. ME = jeweilige Maßeinheit, d.h.</t>
  </si>
  <si>
    <t>- für "in jeweiligen Preisen" gilt die Maßeinheit "Mrd. EUR"</t>
  </si>
  <si>
    <t>- für "preisbereinigt, Kettenindex" gilt die Maßeinheit</t>
  </si>
  <si>
    <t xml:space="preserve">  "2015=100".</t>
  </si>
  <si>
    <t>Bruttoinlandsprodukt je Einwohner:</t>
  </si>
  <si>
    <t>für "in jeweiligen Preisen" gilt die Maßeinheit "EUR" !</t>
  </si>
  <si>
    <t>Bruttoinlandsprodukt (Veränderung in %):</t>
  </si>
  <si>
    <t>Veränderung gegenüber dem Vorjahr in %.</t>
  </si>
  <si>
    <t>© Statistisches Bundesamt (Destatis), 2022 | Stand: 02.09.2022 / 12:46:55</t>
  </si>
  <si>
    <t>Anteil BIP 2020:</t>
  </si>
  <si>
    <t>Anteil BWS 2020:</t>
  </si>
  <si>
    <t>BIP Dtl  2020 in Mrd. Euro</t>
  </si>
  <si>
    <t>Bruttowertschöpfung Dtl 2020 in Mrd. Euro</t>
  </si>
  <si>
    <t>BIP 2019 in Mrd. Euro</t>
  </si>
  <si>
    <t>Bruttowertschöpfung 2019 in Mrd. Euro</t>
  </si>
  <si>
    <t>Anteil BIP 2019</t>
  </si>
  <si>
    <t>Anteil BWS 2019</t>
  </si>
  <si>
    <t>(Letzte Aktualisierung: September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</si>
</sst>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sz val="10"/>
      <name val="Arial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6" fillId="2" borderId="0"/>
    <xf numFmtId="0" fontId="6" fillId="2" borderId="0"/>
    <xf numFmtId="9" fontId="6" fillId="2" borderId="0" applyFont="0" applyFill="0" applyBorder="0" applyAlignment="0" applyProtection="0"/>
    <xf numFmtId="0" fontId="6" fillId="2" borderId="0"/>
    <xf numFmtId="0" fontId="6" fillId="2" borderId="0"/>
    <xf numFmtId="0" fontId="6" fillId="2" borderId="0"/>
  </cellStyleXfs>
  <cellXfs count="60">
    <xf numFmtId="0" fontId="0" fillId="0" borderId="0" xfId="0"/>
    <xf numFmtId="0" fontId="4" fillId="0" borderId="0" xfId="0" applyFont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/>
    <xf numFmtId="0" fontId="1" fillId="0" borderId="0" xfId="0" applyFont="1"/>
    <xf numFmtId="0" fontId="7" fillId="0" borderId="0" xfId="0" applyFont="1" applyAlignment="1">
      <alignment horizontal="right"/>
    </xf>
    <xf numFmtId="0" fontId="6" fillId="2" borderId="0" xfId="2"/>
    <xf numFmtId="0" fontId="8" fillId="2" borderId="0" xfId="2" applyFont="1"/>
    <xf numFmtId="0" fontId="8" fillId="2" borderId="0" xfId="2" applyFont="1" applyAlignment="1">
      <alignment horizontal="right"/>
    </xf>
    <xf numFmtId="0" fontId="6" fillId="2" borderId="0" xfId="6"/>
    <xf numFmtId="0" fontId="7" fillId="2" borderId="0" xfId="6" applyFont="1"/>
    <xf numFmtId="0" fontId="8" fillId="2" borderId="0" xfId="6" applyFont="1"/>
    <xf numFmtId="0" fontId="7" fillId="2" borderId="0" xfId="2" applyFont="1"/>
    <xf numFmtId="2" fontId="8" fillId="2" borderId="0" xfId="2" applyNumberFormat="1" applyFont="1" applyAlignment="1">
      <alignment horizontal="right"/>
    </xf>
    <xf numFmtId="0" fontId="7" fillId="3" borderId="0" xfId="6" applyFont="1" applyFill="1" applyBorder="1"/>
    <xf numFmtId="164" fontId="7" fillId="3" borderId="0" xfId="6" applyNumberFormat="1" applyFont="1" applyFill="1" applyBorder="1"/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/>
    <xf numFmtId="49" fontId="9" fillId="0" borderId="0" xfId="0" applyNumberFormat="1" applyFont="1" applyAlignment="1">
      <alignment horizontal="left"/>
    </xf>
    <xf numFmtId="10" fontId="4" fillId="0" borderId="0" xfId="0" applyNumberFormat="1" applyFont="1"/>
    <xf numFmtId="0" fontId="4" fillId="0" borderId="0" xfId="0" applyFont="1" applyFill="1"/>
    <xf numFmtId="10" fontId="7" fillId="0" borderId="0" xfId="4" applyNumberFormat="1" applyFont="1" applyFill="1"/>
    <xf numFmtId="0" fontId="6" fillId="0" borderId="0" xfId="2" applyFill="1"/>
    <xf numFmtId="0" fontId="7" fillId="3" borderId="0" xfId="6" applyFont="1" applyFill="1"/>
    <xf numFmtId="10" fontId="4" fillId="3" borderId="0" xfId="1" applyNumberFormat="1" applyFont="1" applyFill="1"/>
    <xf numFmtId="0" fontId="4" fillId="0" borderId="0" xfId="0" applyFont="1"/>
    <xf numFmtId="0" fontId="0" fillId="0" borderId="0" xfId="0"/>
    <xf numFmtId="0" fontId="8" fillId="0" borderId="0" xfId="0" applyFont="1" applyAlignment="1">
      <alignment horizontal="left" vertical="top" wrapText="1"/>
    </xf>
    <xf numFmtId="0" fontId="8" fillId="0" borderId="0" xfId="0" applyFont="1"/>
    <xf numFmtId="10" fontId="7" fillId="3" borderId="0" xfId="4" applyNumberFormat="1" applyFont="1" applyFill="1"/>
    <xf numFmtId="0" fontId="6" fillId="2" borderId="0" xfId="7"/>
    <xf numFmtId="0" fontId="6" fillId="2" borderId="0" xfId="6"/>
    <xf numFmtId="0" fontId="8" fillId="2" borderId="0" xfId="6" applyFont="1"/>
    <xf numFmtId="0" fontId="8" fillId="2" borderId="0" xfId="7" applyFont="1" applyAlignment="1">
      <alignment horizontal="right"/>
    </xf>
    <xf numFmtId="0" fontId="8" fillId="2" borderId="0" xfId="7" applyFont="1"/>
    <xf numFmtId="2" fontId="8" fillId="2" borderId="0" xfId="7" applyNumberFormat="1" applyFont="1" applyAlignment="1">
      <alignment horizontal="right"/>
    </xf>
    <xf numFmtId="49" fontId="2" fillId="0" borderId="0" xfId="0" applyNumberFormat="1" applyFont="1" applyAlignment="1">
      <alignment horizontal="left" vertical="center"/>
    </xf>
    <xf numFmtId="0" fontId="4" fillId="0" borderId="0" xfId="0" applyFont="1"/>
    <xf numFmtId="0" fontId="0" fillId="0" borderId="0" xfId="0"/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/>
    <xf numFmtId="49" fontId="7" fillId="0" borderId="0" xfId="0" applyNumberFormat="1" applyFont="1" applyAlignment="1">
      <alignment horizontal="left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5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/>
    </xf>
  </cellXfs>
  <cellStyles count="8">
    <cellStyle name="Prozent" xfId="1" builtinId="5"/>
    <cellStyle name="Prozent 2" xfId="4" xr:uid="{7CF2AEA6-46EE-45B4-8541-F0F6BC63EBD6}"/>
    <cellStyle name="Standard" xfId="0" builtinId="0"/>
    <cellStyle name="Standard 2" xfId="5" xr:uid="{61595A9B-90C3-44A9-AA1C-F7E9A4890E84}"/>
    <cellStyle name="Standard 3" xfId="3" xr:uid="{D33CACB8-F518-45E4-A6F8-513A08E01873}"/>
    <cellStyle name="Standard 4" xfId="6" xr:uid="{B5320CF8-556E-4C83-9E43-5198CAA6FE79}"/>
    <cellStyle name="Standard 5" xfId="2" xr:uid="{EA399C3F-A61A-46D9-9E66-5D0ADA54ECF6}"/>
    <cellStyle name="Standard 6" xfId="7" xr:uid="{AF63B37D-44F8-429D-92D9-C4F3F7C0C7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workbookViewId="0">
      <pane xSplit="2" ySplit="6" topLeftCell="C13" activePane="bottomRight" state="frozen"/>
      <selection pane="topRight"/>
      <selection pane="bottomLeft"/>
      <selection pane="bottomRight" activeCell="A4" sqref="A4"/>
    </sheetView>
  </sheetViews>
  <sheetFormatPr baseColWidth="10" defaultColWidth="12.7109375" defaultRowHeight="12.75" x14ac:dyDescent="0.2"/>
  <cols>
    <col min="1" max="1" width="9.140625" style="1" customWidth="1"/>
    <col min="2" max="2" width="50.140625" style="1" customWidth="1"/>
    <col min="3" max="3" width="14.140625" customWidth="1"/>
    <col min="4" max="4" width="14.140625" style="1" customWidth="1" collapsed="1"/>
    <col min="5" max="6" width="14.140625" style="1" customWidth="1"/>
    <col min="7" max="7" width="35" style="1" customWidth="1"/>
    <col min="8" max="8" width="53.7109375" style="1" customWidth="1"/>
    <col min="9" max="9" width="11.7109375" style="1" customWidth="1"/>
    <col min="10" max="10" width="15.5703125" style="1" customWidth="1"/>
    <col min="11" max="11" width="11.42578125" style="1" customWidth="1"/>
    <col min="12" max="16" width="14.140625" style="1" customWidth="1"/>
    <col min="17" max="17" width="12.7109375" style="1"/>
    <col min="18" max="16384" width="12.7109375" style="1" collapsed="1"/>
  </cols>
  <sheetData>
    <row r="1" spans="1:10" ht="38.25" customHeight="1" x14ac:dyDescent="0.2">
      <c r="A1" s="51" t="s">
        <v>0</v>
      </c>
      <c r="B1" s="49"/>
      <c r="C1" s="50"/>
      <c r="H1" s="52" t="s">
        <v>30</v>
      </c>
      <c r="I1" s="53"/>
      <c r="J1" s="50"/>
    </row>
    <row r="2" spans="1:10" x14ac:dyDescent="0.2">
      <c r="A2" s="51" t="s">
        <v>1</v>
      </c>
      <c r="B2" s="49"/>
      <c r="C2" s="50"/>
      <c r="H2" s="52" t="s">
        <v>31</v>
      </c>
      <c r="I2" s="53"/>
      <c r="J2" s="50"/>
    </row>
    <row r="3" spans="1:10" x14ac:dyDescent="0.2">
      <c r="A3" s="51" t="s">
        <v>2</v>
      </c>
      <c r="B3" s="49"/>
      <c r="C3" s="50"/>
      <c r="H3" s="52" t="s">
        <v>2</v>
      </c>
      <c r="I3" s="53"/>
      <c r="J3" s="50"/>
    </row>
    <row r="4" spans="1:10" s="37" customFormat="1" ht="13.5" thickBot="1" x14ac:dyDescent="0.25">
      <c r="A4" s="59" t="s">
        <v>60</v>
      </c>
      <c r="C4" s="38"/>
      <c r="H4" s="39"/>
      <c r="I4" s="40"/>
      <c r="J4" s="38"/>
    </row>
    <row r="5" spans="1:10" ht="38.25" customHeight="1" thickBot="1" x14ac:dyDescent="0.25">
      <c r="A5" s="55" t="s">
        <v>3</v>
      </c>
      <c r="B5" s="56"/>
      <c r="C5" s="7" t="s">
        <v>4</v>
      </c>
      <c r="H5" s="23" t="s">
        <v>32</v>
      </c>
      <c r="I5" s="24" t="s">
        <v>33</v>
      </c>
      <c r="J5" s="25" t="s">
        <v>19</v>
      </c>
    </row>
    <row r="6" spans="1:10" ht="13.5" thickBot="1" x14ac:dyDescent="0.25">
      <c r="A6" s="57"/>
      <c r="B6" s="58"/>
      <c r="C6" s="8" t="s">
        <v>5</v>
      </c>
      <c r="H6" s="54" t="s">
        <v>34</v>
      </c>
      <c r="I6" s="53"/>
      <c r="J6" s="50"/>
    </row>
    <row r="7" spans="1:10" ht="33.75" customHeight="1" x14ac:dyDescent="0.2">
      <c r="A7" s="48" t="s">
        <v>6</v>
      </c>
      <c r="B7" s="49"/>
      <c r="C7" s="50"/>
      <c r="H7" s="26" t="s">
        <v>4</v>
      </c>
      <c r="I7" s="27" t="s">
        <v>35</v>
      </c>
      <c r="J7" s="28">
        <v>3087.9630000000002</v>
      </c>
    </row>
    <row r="8" spans="1:10" x14ac:dyDescent="0.2">
      <c r="A8" s="2" t="s">
        <v>7</v>
      </c>
      <c r="B8" s="6" t="s">
        <v>8</v>
      </c>
      <c r="C8" s="3">
        <v>406017</v>
      </c>
      <c r="H8" s="26" t="s">
        <v>36</v>
      </c>
      <c r="I8" s="27" t="s">
        <v>35</v>
      </c>
      <c r="J8" s="28">
        <v>317.46699999999998</v>
      </c>
    </row>
    <row r="9" spans="1:10" x14ac:dyDescent="0.2">
      <c r="A9" s="2" t="s">
        <v>9</v>
      </c>
      <c r="B9" s="6" t="s">
        <v>10</v>
      </c>
      <c r="C9" s="3">
        <v>616192</v>
      </c>
      <c r="H9" s="26" t="s">
        <v>37</v>
      </c>
      <c r="I9" s="27" t="s">
        <v>35</v>
      </c>
      <c r="J9" s="28">
        <v>325.93900000000002</v>
      </c>
    </row>
    <row r="10" spans="1:10" x14ac:dyDescent="0.2">
      <c r="A10" s="2" t="s">
        <v>11</v>
      </c>
      <c r="B10" s="6" t="s">
        <v>12</v>
      </c>
      <c r="C10" s="3" t="s">
        <v>13</v>
      </c>
      <c r="E10" s="12" t="s">
        <v>27</v>
      </c>
      <c r="H10" s="26" t="s">
        <v>38</v>
      </c>
      <c r="I10" s="27" t="s">
        <v>35</v>
      </c>
      <c r="J10" s="28">
        <v>8.4719999999999995</v>
      </c>
    </row>
    <row r="11" spans="1:10" x14ac:dyDescent="0.2">
      <c r="A11" s="2" t="s">
        <v>14</v>
      </c>
      <c r="B11" s="6" t="s">
        <v>15</v>
      </c>
      <c r="C11" s="3">
        <v>1925615</v>
      </c>
      <c r="E11" s="1">
        <f>C8+C9+C11</f>
        <v>2947824</v>
      </c>
      <c r="F11" s="11" t="s">
        <v>22</v>
      </c>
      <c r="H11" s="26" t="s">
        <v>39</v>
      </c>
      <c r="I11" s="27" t="s">
        <v>35</v>
      </c>
      <c r="J11" s="28">
        <v>3405.43</v>
      </c>
    </row>
    <row r="12" spans="1:10" ht="33.75" customHeight="1" x14ac:dyDescent="0.2">
      <c r="A12" s="48" t="s">
        <v>16</v>
      </c>
      <c r="B12" s="49"/>
      <c r="C12" s="50"/>
      <c r="H12" s="26" t="s">
        <v>40</v>
      </c>
      <c r="I12" s="27" t="s">
        <v>41</v>
      </c>
      <c r="J12" s="28">
        <v>-2</v>
      </c>
    </row>
    <row r="13" spans="1:10" x14ac:dyDescent="0.2">
      <c r="A13" s="2" t="s">
        <v>7</v>
      </c>
      <c r="B13" s="6" t="s">
        <v>8</v>
      </c>
      <c r="C13" s="3">
        <v>548620</v>
      </c>
      <c r="H13" s="26" t="s">
        <v>42</v>
      </c>
      <c r="I13" s="27" t="s">
        <v>35</v>
      </c>
      <c r="J13" s="28">
        <v>40950</v>
      </c>
    </row>
    <row r="14" spans="1:10" x14ac:dyDescent="0.2">
      <c r="A14" s="2" t="s">
        <v>9</v>
      </c>
      <c r="B14" s="6" t="s">
        <v>10</v>
      </c>
      <c r="C14" s="3">
        <v>677750</v>
      </c>
      <c r="H14" s="26" t="s">
        <v>20</v>
      </c>
      <c r="I14" s="29"/>
      <c r="J14"/>
    </row>
    <row r="15" spans="1:10" x14ac:dyDescent="0.2">
      <c r="A15" s="2" t="s">
        <v>11</v>
      </c>
      <c r="B15" s="6" t="s">
        <v>12</v>
      </c>
      <c r="C15" s="3" t="s">
        <v>13</v>
      </c>
      <c r="H15" s="26" t="s">
        <v>43</v>
      </c>
      <c r="I15" s="29"/>
      <c r="J15"/>
    </row>
    <row r="16" spans="1:10" x14ac:dyDescent="0.2">
      <c r="A16" s="2" t="s">
        <v>14</v>
      </c>
      <c r="B16" s="6" t="s">
        <v>15</v>
      </c>
      <c r="C16" s="3">
        <v>2047723</v>
      </c>
      <c r="E16" s="1">
        <f>C13+C14+C16</f>
        <v>3274093</v>
      </c>
      <c r="F16" s="11" t="s">
        <v>23</v>
      </c>
      <c r="H16" s="26" t="s">
        <v>44</v>
      </c>
      <c r="I16" s="29"/>
      <c r="J16"/>
    </row>
    <row r="17" spans="1:10" ht="33.75" customHeight="1" x14ac:dyDescent="0.2">
      <c r="A17" s="48" t="s">
        <v>17</v>
      </c>
      <c r="B17" s="49"/>
      <c r="C17" s="50"/>
      <c r="H17" s="26" t="s">
        <v>45</v>
      </c>
      <c r="I17" s="29"/>
      <c r="J17"/>
    </row>
    <row r="18" spans="1:10" x14ac:dyDescent="0.2">
      <c r="A18" s="2" t="s">
        <v>7</v>
      </c>
      <c r="B18" s="6" t="s">
        <v>8</v>
      </c>
      <c r="C18" s="3">
        <v>604942</v>
      </c>
      <c r="H18" s="26" t="s">
        <v>46</v>
      </c>
      <c r="I18" s="29"/>
      <c r="J18"/>
    </row>
    <row r="19" spans="1:10" x14ac:dyDescent="0.2">
      <c r="A19" s="2" t="s">
        <v>9</v>
      </c>
      <c r="B19" s="6" t="s">
        <v>10</v>
      </c>
      <c r="C19" s="3">
        <v>752043</v>
      </c>
      <c r="H19" s="29"/>
      <c r="I19" s="29"/>
      <c r="J19"/>
    </row>
    <row r="20" spans="1:10" x14ac:dyDescent="0.2">
      <c r="A20" s="2" t="s">
        <v>11</v>
      </c>
      <c r="B20" s="6" t="s">
        <v>12</v>
      </c>
      <c r="C20" s="3" t="s">
        <v>13</v>
      </c>
      <c r="H20" s="26" t="s">
        <v>47</v>
      </c>
      <c r="I20" s="29"/>
      <c r="J20"/>
    </row>
    <row r="21" spans="1:10" x14ac:dyDescent="0.2">
      <c r="A21" s="2" t="s">
        <v>14</v>
      </c>
      <c r="B21" s="6" t="s">
        <v>15</v>
      </c>
      <c r="C21" s="3">
        <v>2036903</v>
      </c>
      <c r="E21" s="1">
        <f>C18+C19+C21</f>
        <v>3393888</v>
      </c>
      <c r="F21" s="11" t="s">
        <v>24</v>
      </c>
      <c r="H21" s="26" t="s">
        <v>48</v>
      </c>
      <c r="I21" s="29"/>
      <c r="J21"/>
    </row>
    <row r="22" spans="1:10" ht="33.75" customHeight="1" x14ac:dyDescent="0.2">
      <c r="A22" s="48" t="s">
        <v>18</v>
      </c>
      <c r="B22" s="49"/>
      <c r="C22" s="50"/>
      <c r="H22" s="29"/>
      <c r="I22" s="29"/>
      <c r="J22"/>
    </row>
    <row r="23" spans="1:10" x14ac:dyDescent="0.2">
      <c r="A23" s="2" t="s">
        <v>7</v>
      </c>
      <c r="B23" s="6" t="s">
        <v>8</v>
      </c>
      <c r="C23" s="3">
        <v>832582</v>
      </c>
      <c r="H23" s="26" t="s">
        <v>49</v>
      </c>
      <c r="I23" s="29"/>
      <c r="J23"/>
    </row>
    <row r="24" spans="1:10" x14ac:dyDescent="0.2">
      <c r="A24" s="2" t="s">
        <v>9</v>
      </c>
      <c r="B24" s="6" t="s">
        <v>10</v>
      </c>
      <c r="C24" s="3">
        <v>477500</v>
      </c>
      <c r="H24" s="26" t="s">
        <v>50</v>
      </c>
      <c r="I24" s="29"/>
      <c r="J24"/>
    </row>
    <row r="25" spans="1:10" x14ac:dyDescent="0.2">
      <c r="A25" s="2" t="s">
        <v>11</v>
      </c>
      <c r="B25" s="6" t="s">
        <v>12</v>
      </c>
      <c r="C25" s="3" t="s">
        <v>13</v>
      </c>
      <c r="H25" s="30" t="s">
        <v>51</v>
      </c>
      <c r="I25" s="29"/>
      <c r="J25"/>
    </row>
    <row r="26" spans="1:10" x14ac:dyDescent="0.2">
      <c r="A26" s="2" t="s">
        <v>14</v>
      </c>
      <c r="B26" s="6" t="s">
        <v>15</v>
      </c>
      <c r="C26" s="3">
        <v>2044712</v>
      </c>
      <c r="E26" s="1">
        <f>C23+C24+C26</f>
        <v>3354794</v>
      </c>
      <c r="F26" s="11" t="s">
        <v>25</v>
      </c>
    </row>
    <row r="27" spans="1:10" ht="33.75" customHeight="1" x14ac:dyDescent="0.2">
      <c r="A27" s="48" t="s">
        <v>19</v>
      </c>
      <c r="B27" s="49"/>
      <c r="C27" s="50"/>
    </row>
    <row r="28" spans="1:10" x14ac:dyDescent="0.2">
      <c r="A28" s="2" t="s">
        <v>7</v>
      </c>
      <c r="B28" s="6" t="s">
        <v>8</v>
      </c>
      <c r="C28" s="3">
        <v>728343</v>
      </c>
    </row>
    <row r="29" spans="1:10" x14ac:dyDescent="0.2">
      <c r="A29" s="2" t="s">
        <v>9</v>
      </c>
      <c r="B29" s="6" t="s">
        <v>10</v>
      </c>
      <c r="C29" s="3">
        <v>127804</v>
      </c>
    </row>
    <row r="30" spans="1:10" x14ac:dyDescent="0.2">
      <c r="A30" s="2" t="s">
        <v>11</v>
      </c>
      <c r="B30" s="6" t="s">
        <v>12</v>
      </c>
      <c r="C30" s="3" t="s">
        <v>13</v>
      </c>
    </row>
    <row r="31" spans="1:10" x14ac:dyDescent="0.2">
      <c r="A31" s="2" t="s">
        <v>14</v>
      </c>
      <c r="B31" s="6" t="s">
        <v>15</v>
      </c>
      <c r="C31" s="3">
        <v>2097116</v>
      </c>
      <c r="E31" s="1">
        <f>C28+C29+C31</f>
        <v>2953263</v>
      </c>
      <c r="F31" s="11" t="s">
        <v>26</v>
      </c>
    </row>
    <row r="32" spans="1:10" x14ac:dyDescent="0.2">
      <c r="A32" s="4" t="s">
        <v>20</v>
      </c>
    </row>
    <row r="34" spans="1:11" x14ac:dyDescent="0.2">
      <c r="A34" s="5" t="s">
        <v>21</v>
      </c>
    </row>
    <row r="35" spans="1:11" x14ac:dyDescent="0.2">
      <c r="G35" s="17" t="s">
        <v>28</v>
      </c>
      <c r="H35" s="13"/>
    </row>
    <row r="36" spans="1:11" x14ac:dyDescent="0.2">
      <c r="G36" s="19" t="s">
        <v>29</v>
      </c>
      <c r="H36" s="16"/>
    </row>
    <row r="37" spans="1:11" x14ac:dyDescent="0.2">
      <c r="G37" s="21">
        <v>2016</v>
      </c>
      <c r="H37" s="22">
        <f>E11/1000000</f>
        <v>2.9478240000000002</v>
      </c>
    </row>
    <row r="38" spans="1:11" x14ac:dyDescent="0.2">
      <c r="G38" s="21">
        <v>2017</v>
      </c>
      <c r="H38" s="22">
        <f>E16/1000000</f>
        <v>3.2740930000000001</v>
      </c>
    </row>
    <row r="39" spans="1:11" x14ac:dyDescent="0.2">
      <c r="G39" s="21">
        <v>2018</v>
      </c>
      <c r="H39" s="22">
        <f>E21/1000000</f>
        <v>3.393888</v>
      </c>
    </row>
    <row r="40" spans="1:11" x14ac:dyDescent="0.2">
      <c r="G40" s="21">
        <v>2019</v>
      </c>
      <c r="H40" s="22">
        <f>E26/1000000</f>
        <v>3.3547940000000001</v>
      </c>
    </row>
    <row r="41" spans="1:11" x14ac:dyDescent="0.2">
      <c r="G41" s="21">
        <v>2020</v>
      </c>
      <c r="H41" s="22">
        <f>E31/1000000</f>
        <v>2.9532630000000002</v>
      </c>
    </row>
    <row r="43" spans="1:11" s="9" customFormat="1" x14ac:dyDescent="0.2">
      <c r="C43" s="10"/>
      <c r="G43" s="44" t="s">
        <v>56</v>
      </c>
      <c r="H43" s="45">
        <v>3449.05</v>
      </c>
      <c r="I43" s="43"/>
      <c r="J43" s="35" t="s">
        <v>58</v>
      </c>
      <c r="K43" s="41">
        <v>9.726718951595366E-4</v>
      </c>
    </row>
    <row r="44" spans="1:11" s="9" customFormat="1" x14ac:dyDescent="0.2">
      <c r="C44" s="10"/>
    </row>
    <row r="45" spans="1:11" s="9" customFormat="1" x14ac:dyDescent="0.2">
      <c r="C45" s="10"/>
      <c r="G45" s="46" t="s">
        <v>57</v>
      </c>
      <c r="H45" s="47">
        <v>3106.1570000000002</v>
      </c>
      <c r="I45" s="42"/>
      <c r="J45" s="35" t="s">
        <v>59</v>
      </c>
      <c r="K45" s="41">
        <v>1.0800465011910215E-3</v>
      </c>
    </row>
    <row r="46" spans="1:11" s="9" customFormat="1" x14ac:dyDescent="0.2">
      <c r="C46" s="10"/>
      <c r="G46" s="46"/>
      <c r="H46" s="47"/>
      <c r="I46" s="42"/>
      <c r="J46" s="42"/>
      <c r="K46" s="42"/>
    </row>
    <row r="47" spans="1:11" x14ac:dyDescent="0.2">
      <c r="G47" s="18" t="s">
        <v>54</v>
      </c>
      <c r="H47" s="15">
        <f>J11</f>
        <v>3405.43</v>
      </c>
      <c r="I47" s="16"/>
      <c r="J47" s="35" t="s">
        <v>52</v>
      </c>
      <c r="K47" s="36">
        <f>H41/H47</f>
        <v>8.6722176054125329E-4</v>
      </c>
    </row>
    <row r="48" spans="1:11" x14ac:dyDescent="0.2">
      <c r="G48" s="18"/>
      <c r="H48" s="13"/>
      <c r="I48" s="13"/>
      <c r="J48" s="13"/>
      <c r="K48" s="31"/>
    </row>
    <row r="49" spans="7:11" x14ac:dyDescent="0.2">
      <c r="G49" s="14" t="s">
        <v>55</v>
      </c>
      <c r="H49" s="20">
        <f>J7</f>
        <v>3087.9630000000002</v>
      </c>
      <c r="I49" s="14"/>
      <c r="J49" s="35" t="s">
        <v>53</v>
      </c>
      <c r="K49" s="36">
        <f>H41/H49</f>
        <v>9.5637901101794289E-4</v>
      </c>
    </row>
    <row r="50" spans="7:11" x14ac:dyDescent="0.2">
      <c r="G50" s="18"/>
      <c r="H50" s="14"/>
      <c r="I50" s="14"/>
      <c r="J50" s="14"/>
      <c r="K50" s="14"/>
    </row>
    <row r="51" spans="7:11" x14ac:dyDescent="0.2">
      <c r="G51" s="14"/>
      <c r="I51" s="13"/>
    </row>
    <row r="52" spans="7:11" x14ac:dyDescent="0.2">
      <c r="H52" s="13"/>
      <c r="I52" s="13"/>
      <c r="J52" s="13"/>
      <c r="K52" s="13"/>
    </row>
    <row r="53" spans="7:11" x14ac:dyDescent="0.2">
      <c r="G53" s="14"/>
      <c r="H53" s="13"/>
      <c r="I53" s="13"/>
      <c r="J53" s="13"/>
      <c r="K53" s="32"/>
    </row>
    <row r="54" spans="7:11" x14ac:dyDescent="0.2">
      <c r="K54" s="33"/>
    </row>
    <row r="55" spans="7:11" x14ac:dyDescent="0.2">
      <c r="K55" s="34"/>
    </row>
    <row r="56" spans="7:11" x14ac:dyDescent="0.2">
      <c r="K56" s="33"/>
    </row>
    <row r="57" spans="7:11" x14ac:dyDescent="0.2">
      <c r="K57" s="32"/>
    </row>
  </sheetData>
  <mergeCells count="13">
    <mergeCell ref="A17:C17"/>
    <mergeCell ref="A22:C22"/>
    <mergeCell ref="A27:C27"/>
    <mergeCell ref="A1:C1"/>
    <mergeCell ref="H1:J1"/>
    <mergeCell ref="H2:J2"/>
    <mergeCell ref="H3:J3"/>
    <mergeCell ref="H6:J6"/>
    <mergeCell ref="A2:C2"/>
    <mergeCell ref="A3:C3"/>
    <mergeCell ref="A5:B6"/>
    <mergeCell ref="A7:C7"/>
    <mergeCell ref="A12:C12"/>
  </mergeCells>
  <pageMargins left="0.7" right="0.7" top="0.75" bottom="0.75" header="0.3" footer="0.3"/>
  <pageSetup paperSize="9" orientation="portrait" r:id="rId1"/>
  <headerFooter>
    <oddFooter>&amp;CAbgerufen am 02.09.22 / 12:29:06&amp;RSeite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42251-0003</vt:lpstr>
      <vt:lpstr>'42251-0003'!Drucktitel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Bartscht, Torge GIZ</cp:lastModifiedBy>
  <dcterms:created xsi:type="dcterms:W3CDTF">2022-09-02T10:29:06Z</dcterms:created>
  <dcterms:modified xsi:type="dcterms:W3CDTF">2023-09-13T15:39:46Z</dcterms:modified>
</cp:coreProperties>
</file>