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zonline.sharepoint.com/sites/IPAsRBOst-DeutschlandBros-TeamD-EITI/Freigegebene Dokumente/Team D-EITI/F-Implementierung/05 Daten/01_Aktuelle Datensätze/"/>
    </mc:Choice>
  </mc:AlternateContent>
  <xr:revisionPtr revIDLastSave="77" documentId="8_{0FA92074-8987-4987-8DB9-66A4117655D2}" xr6:coauthVersionLast="47" xr6:coauthVersionMax="47" xr10:uidLastSave="{4270FB72-F26B-4711-9538-DF570337A452}"/>
  <bookViews>
    <workbookView xWindow="1560" yWindow="1560" windowWidth="28800" windowHeight="15345" xr2:uid="{00000000-000D-0000-FFFF-FFFF00000000}"/>
  </bookViews>
  <sheets>
    <sheet name="42271-0001" sheetId="1" r:id="rId1"/>
  </sheets>
  <definedNames>
    <definedName name="_xlnm.Print_Titles" localSheetId="0">'42271-0001'!$1:$6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1" l="1"/>
  <c r="J35" i="1"/>
  <c r="I35" i="1"/>
  <c r="K28" i="1"/>
  <c r="J28" i="1"/>
  <c r="I28" i="1"/>
  <c r="K22" i="1"/>
  <c r="J22" i="1"/>
  <c r="I22" i="1"/>
  <c r="K16" i="1"/>
  <c r="J16" i="1"/>
  <c r="I16" i="1"/>
  <c r="K8" i="1"/>
  <c r="K10" i="1" s="1"/>
  <c r="J8" i="1"/>
  <c r="J10" i="1" s="1"/>
  <c r="I8" i="1"/>
  <c r="J37" i="1" l="1"/>
  <c r="J24" i="1"/>
  <c r="K24" i="1"/>
  <c r="J30" i="1"/>
  <c r="K30" i="1"/>
  <c r="J18" i="1"/>
  <c r="K37" i="1"/>
  <c r="K18" i="1"/>
</calcChain>
</file>

<file path=xl/sharedStrings.xml><?xml version="1.0" encoding="utf-8"?>
<sst xmlns="http://schemas.openxmlformats.org/spreadsheetml/2006/main" count="51" uniqueCount="35">
  <si>
    <t>Beschäftigte und Umsatz der Betriebe im Verarbeitenden
Gewerbe: Deutschland, Jahre, Wirtschaftszweige
(WZ2008 Hauptgruppen und Aggregate)</t>
  </si>
  <si>
    <t>Jahresbericht für Betriebe im Verarb. Gewerbe</t>
  </si>
  <si>
    <t>Deutschland</t>
  </si>
  <si>
    <t xml:space="preserve">WZ2008 (Hauptgruppen, Aggregate): Verarb. Gewerbe
</t>
  </si>
  <si>
    <t>Betriebe</t>
  </si>
  <si>
    <t>Beschäftigte</t>
  </si>
  <si>
    <t>Bruttolohn- und -gehaltssumme</t>
  </si>
  <si>
    <t>Umsatz</t>
  </si>
  <si>
    <t>Inlandsumsatz</t>
  </si>
  <si>
    <t>Auslandsumsatz</t>
  </si>
  <si>
    <t>Anzahl</t>
  </si>
  <si>
    <t>Tsd. EUR</t>
  </si>
  <si>
    <t>Bergbau und Gewinnung von Steinen und Erden</t>
  </si>
  <si>
    <t>2018</t>
  </si>
  <si>
    <t>2019</t>
  </si>
  <si>
    <t>2020</t>
  </si>
  <si>
    <t>2021</t>
  </si>
  <si>
    <t>2022</t>
  </si>
  <si>
    <t>2023</t>
  </si>
  <si>
    <t>______________</t>
  </si>
  <si>
    <t>Betriebe, Beschäftigte:</t>
  </si>
  <si>
    <t>Stand: Ende September des Berichtsjahres.</t>
  </si>
  <si>
    <t>Auf Grund revidierter Betriebsmeldungen sind die Umsatzwerte</t>
  </si>
  <si>
    <t>ab dem Jahr 2014 im Wirtschaftszweig WZ08-2910 und den</t>
  </si>
  <si>
    <t>darüber liegenden Aggregaten mit den vorhergehenden</t>
  </si>
  <si>
    <t>Zeiträumen nur eingeschränkt vergleichbar.</t>
  </si>
  <si>
    <t>Umsatz in Mrd. Euro</t>
  </si>
  <si>
    <t>Inlandsumsatz in Mrd. Euro</t>
  </si>
  <si>
    <t>Auslandsumsatz in Mrd. Euro</t>
  </si>
  <si>
    <t>Quelle: Statistisches Bundesamt „Jahresbericht für Betriebe im Verarb. Gewerbe“, Tabellencode 42271-0002 „Beschäftigte und Umsatz der Betriebe im Verarbeitenden Gewerbe: Deutschland Jahre, Wirtschaftszweige (WZ2008 2-/3-/4 Steller) und Tabellencode 42271-0001 „Beschäftigte und Umsatz der Betriebe im Verarbeitenden Gewerbe: Deutschland Jahre, Wirtschaftszweige (WZ2008 Hauptgruppen und Aggregate)“).
Die Statistik ist über die GENESIS-Online Datenbank abrufbar: https://www-genesis.destatis.de/genesis/online?operation=statistic&amp;levelindex=0&amp;levelid=1715611483632&amp;code=42271#abreadcrumb</t>
  </si>
  <si>
    <t>2024</t>
  </si>
  <si>
    <t>1.120 </t>
  </si>
  <si>
    <t>2025</t>
  </si>
  <si>
    <t>1.108 </t>
  </si>
  <si>
    <t>Letzte Aktualisierung Juni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</si>
</sst>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5" x14ac:knownFonts="1">
    <font>
      <sz val="10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0" xfId="2" applyFont="1" applyAlignment="1">
      <alignment wrapText="1"/>
    </xf>
    <xf numFmtId="49" fontId="2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2" fillId="0" borderId="0" xfId="2" applyNumberFormat="1" applyFont="1"/>
    <xf numFmtId="165" fontId="2" fillId="0" borderId="0" xfId="1" applyNumberFormat="1" applyFont="1" applyFill="1"/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top"/>
    </xf>
    <xf numFmtId="10" fontId="2" fillId="0" borderId="0" xfId="1" applyNumberFormat="1" applyFont="1" applyFill="1"/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</cellXfs>
  <cellStyles count="3">
    <cellStyle name="Prozent" xfId="1" builtinId="5"/>
    <cellStyle name="Standard" xfId="0" builtinId="0"/>
    <cellStyle name="Standard 2" xfId="2" xr:uid="{5CE1B438-4B2B-4BA9-9CA8-A0FC65FB07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 activeCell="G21" sqref="G21"/>
    </sheetView>
  </sheetViews>
  <sheetFormatPr baseColWidth="10" defaultColWidth="12.7109375" defaultRowHeight="15" x14ac:dyDescent="0.25"/>
  <cols>
    <col min="1" max="16384" width="12.7109375" style="1"/>
  </cols>
  <sheetData>
    <row r="1" spans="1:11" x14ac:dyDescent="0.25">
      <c r="A1" s="14" t="s">
        <v>0</v>
      </c>
      <c r="B1" s="15"/>
      <c r="C1" s="15"/>
      <c r="D1" s="15"/>
      <c r="E1" s="15"/>
      <c r="F1" s="15"/>
      <c r="G1" s="15"/>
    </row>
    <row r="2" spans="1:11" x14ac:dyDescent="0.25">
      <c r="A2" s="14" t="s">
        <v>1</v>
      </c>
      <c r="B2" s="15"/>
      <c r="C2" s="15"/>
      <c r="D2" s="15"/>
      <c r="E2" s="15"/>
      <c r="F2" s="15"/>
      <c r="G2" s="15"/>
    </row>
    <row r="3" spans="1:11" x14ac:dyDescent="0.25">
      <c r="A3" s="14" t="s">
        <v>2</v>
      </c>
      <c r="B3" s="15"/>
      <c r="C3" s="15"/>
      <c r="D3" s="15"/>
      <c r="E3" s="15"/>
      <c r="F3" s="15"/>
      <c r="G3" s="15"/>
    </row>
    <row r="4" spans="1:11" x14ac:dyDescent="0.25">
      <c r="A4" s="11" t="s">
        <v>34</v>
      </c>
    </row>
    <row r="5" spans="1:11" ht="25.5" customHeight="1" x14ac:dyDescent="0.25">
      <c r="A5" s="16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11" x14ac:dyDescent="0.25">
      <c r="A6" s="17"/>
      <c r="B6" s="2" t="s">
        <v>10</v>
      </c>
      <c r="C6" s="2" t="s">
        <v>10</v>
      </c>
      <c r="D6" s="2" t="s">
        <v>11</v>
      </c>
      <c r="E6" s="2" t="s">
        <v>11</v>
      </c>
      <c r="F6" s="2" t="s">
        <v>11</v>
      </c>
      <c r="G6" s="2" t="s">
        <v>11</v>
      </c>
      <c r="I6" s="13">
        <v>2021</v>
      </c>
      <c r="J6" s="13"/>
      <c r="K6" s="13"/>
    </row>
    <row r="7" spans="1:11" ht="22.5" customHeight="1" x14ac:dyDescent="0.25">
      <c r="A7" s="18" t="s">
        <v>12</v>
      </c>
      <c r="B7" s="15"/>
      <c r="C7" s="15"/>
      <c r="D7" s="15"/>
      <c r="E7" s="15"/>
      <c r="F7" s="15"/>
      <c r="G7" s="15"/>
      <c r="I7" s="3" t="s">
        <v>26</v>
      </c>
      <c r="J7" s="3" t="s">
        <v>27</v>
      </c>
      <c r="K7" s="3" t="s">
        <v>28</v>
      </c>
    </row>
    <row r="8" spans="1:11" x14ac:dyDescent="0.25">
      <c r="A8" s="4" t="s">
        <v>13</v>
      </c>
      <c r="B8" s="5">
        <v>1085</v>
      </c>
      <c r="C8" s="5">
        <v>47710</v>
      </c>
      <c r="D8" s="5">
        <v>2413442</v>
      </c>
      <c r="E8" s="5">
        <v>9779868</v>
      </c>
      <c r="F8" s="5">
        <v>8528105</v>
      </c>
      <c r="G8" s="5">
        <v>1251763</v>
      </c>
      <c r="I8" s="6">
        <f>E11/1000000</f>
        <v>9.0306280000000001</v>
      </c>
      <c r="J8" s="6">
        <f>F11/1000000</f>
        <v>8.1804079999999999</v>
      </c>
      <c r="K8" s="6">
        <f>G11/1000000</f>
        <v>0.85021999999999998</v>
      </c>
    </row>
    <row r="9" spans="1:11" x14ac:dyDescent="0.25">
      <c r="A9" s="4" t="s">
        <v>14</v>
      </c>
      <c r="B9" s="5">
        <v>1100</v>
      </c>
      <c r="C9" s="5">
        <v>43017</v>
      </c>
      <c r="D9" s="5">
        <v>2210256</v>
      </c>
      <c r="E9" s="5">
        <v>9199525</v>
      </c>
      <c r="F9" s="5">
        <v>7817037</v>
      </c>
      <c r="G9" s="5">
        <v>1382488</v>
      </c>
    </row>
    <row r="10" spans="1:11" x14ac:dyDescent="0.25">
      <c r="A10" s="4" t="s">
        <v>15</v>
      </c>
      <c r="B10" s="5">
        <v>1103</v>
      </c>
      <c r="C10" s="5">
        <v>41840</v>
      </c>
      <c r="D10" s="5">
        <v>2189806</v>
      </c>
      <c r="E10" s="5">
        <v>8585530</v>
      </c>
      <c r="F10" s="5">
        <v>7300333</v>
      </c>
      <c r="G10" s="5">
        <v>1285198</v>
      </c>
      <c r="I10" s="7"/>
      <c r="J10" s="8">
        <f>J8/I8</f>
        <v>0.90585150888731103</v>
      </c>
      <c r="K10" s="8">
        <f>K8/I8</f>
        <v>9.4148491112688942E-2</v>
      </c>
    </row>
    <row r="11" spans="1:11" x14ac:dyDescent="0.25">
      <c r="A11" s="4" t="s">
        <v>16</v>
      </c>
      <c r="B11" s="5">
        <v>1111</v>
      </c>
      <c r="C11" s="5">
        <v>39741</v>
      </c>
      <c r="D11" s="5">
        <v>2117839</v>
      </c>
      <c r="E11" s="5">
        <v>9030628</v>
      </c>
      <c r="F11" s="5">
        <v>8180408</v>
      </c>
      <c r="G11" s="5">
        <v>850220</v>
      </c>
    </row>
    <row r="12" spans="1:11" x14ac:dyDescent="0.25">
      <c r="A12" s="4" t="s">
        <v>17</v>
      </c>
      <c r="B12" s="5">
        <v>1127</v>
      </c>
      <c r="C12" s="5">
        <v>38929</v>
      </c>
      <c r="D12" s="5">
        <v>2084342</v>
      </c>
      <c r="E12" s="5">
        <v>10976754</v>
      </c>
      <c r="F12" s="5">
        <v>9953961</v>
      </c>
      <c r="G12" s="5">
        <v>1022793</v>
      </c>
      <c r="I12" s="13">
        <v>2022</v>
      </c>
      <c r="J12" s="13"/>
      <c r="K12" s="13"/>
    </row>
    <row r="13" spans="1:11" ht="45" x14ac:dyDescent="0.25">
      <c r="A13" s="4" t="s">
        <v>18</v>
      </c>
      <c r="B13" s="5">
        <v>1112</v>
      </c>
      <c r="C13" s="5">
        <v>37838</v>
      </c>
      <c r="D13" s="5">
        <v>2125649</v>
      </c>
      <c r="E13" s="5">
        <v>11144583</v>
      </c>
      <c r="F13" s="5">
        <v>10035387</v>
      </c>
      <c r="G13" s="5">
        <v>1109196</v>
      </c>
      <c r="I13" s="3" t="s">
        <v>26</v>
      </c>
      <c r="J13" s="3" t="s">
        <v>27</v>
      </c>
      <c r="K13" s="3" t="s">
        <v>28</v>
      </c>
    </row>
    <row r="14" spans="1:11" x14ac:dyDescent="0.25">
      <c r="A14" s="9" t="s">
        <v>30</v>
      </c>
      <c r="B14" s="5" t="s">
        <v>31</v>
      </c>
      <c r="C14" s="5">
        <v>37190</v>
      </c>
      <c r="D14" s="5">
        <v>2131278</v>
      </c>
      <c r="E14" s="5">
        <v>10635442</v>
      </c>
      <c r="F14" s="5">
        <v>9516057</v>
      </c>
      <c r="G14" s="5">
        <v>1119385</v>
      </c>
      <c r="I14" s="3"/>
      <c r="J14" s="3"/>
      <c r="K14" s="3"/>
    </row>
    <row r="15" spans="1:11" x14ac:dyDescent="0.25">
      <c r="A15" s="9" t="s">
        <v>32</v>
      </c>
      <c r="B15" s="5" t="s">
        <v>33</v>
      </c>
      <c r="C15" s="5">
        <v>36514</v>
      </c>
      <c r="D15" s="5">
        <v>2126283</v>
      </c>
      <c r="E15" s="5">
        <v>10007212</v>
      </c>
      <c r="F15" s="5">
        <v>8956203</v>
      </c>
      <c r="G15" s="5">
        <v>1051009</v>
      </c>
      <c r="I15" s="3"/>
      <c r="J15" s="3"/>
      <c r="K15" s="3"/>
    </row>
    <row r="16" spans="1:11" x14ac:dyDescent="0.25">
      <c r="A16" s="9" t="s">
        <v>19</v>
      </c>
      <c r="I16" s="6">
        <f>E12/1000000</f>
        <v>10.976754</v>
      </c>
      <c r="J16" s="6">
        <f>F12/1000000</f>
        <v>9.9539609999999996</v>
      </c>
      <c r="K16" s="6">
        <f>G12/1000000</f>
        <v>1.0227930000000001</v>
      </c>
    </row>
    <row r="17" spans="1:11" x14ac:dyDescent="0.25">
      <c r="A17" s="9" t="s">
        <v>20</v>
      </c>
    </row>
    <row r="18" spans="1:11" x14ac:dyDescent="0.25">
      <c r="A18" s="9" t="s">
        <v>21</v>
      </c>
      <c r="I18" s="7"/>
      <c r="J18" s="8">
        <f>J16/I16</f>
        <v>0.90682190746007429</v>
      </c>
      <c r="K18" s="8">
        <f>K16/I16</f>
        <v>9.3178092539925747E-2</v>
      </c>
    </row>
    <row r="20" spans="1:11" x14ac:dyDescent="0.25">
      <c r="A20" s="9"/>
      <c r="I20" s="13">
        <v>2023</v>
      </c>
      <c r="J20" s="13">
        <v>2023</v>
      </c>
      <c r="K20" s="13"/>
    </row>
    <row r="21" spans="1:11" ht="45" x14ac:dyDescent="0.25">
      <c r="A21" s="9" t="s">
        <v>22</v>
      </c>
      <c r="I21" s="3" t="s">
        <v>26</v>
      </c>
      <c r="J21" s="3" t="s">
        <v>27</v>
      </c>
      <c r="K21" s="3" t="s">
        <v>28</v>
      </c>
    </row>
    <row r="22" spans="1:11" x14ac:dyDescent="0.25">
      <c r="A22" s="9" t="s">
        <v>23</v>
      </c>
      <c r="I22" s="6">
        <f>E14/1000000</f>
        <v>10.635441999999999</v>
      </c>
      <c r="J22" s="6">
        <f>F14/1000000</f>
        <v>9.516057</v>
      </c>
      <c r="K22" s="6">
        <f>G14/1000000</f>
        <v>1.1193850000000001</v>
      </c>
    </row>
    <row r="23" spans="1:11" x14ac:dyDescent="0.25">
      <c r="A23" s="9" t="s">
        <v>24</v>
      </c>
    </row>
    <row r="24" spans="1:11" x14ac:dyDescent="0.25">
      <c r="A24" s="9" t="s">
        <v>25</v>
      </c>
      <c r="I24" s="7"/>
      <c r="J24" s="8">
        <f>J22/I22</f>
        <v>0.89474955530762146</v>
      </c>
      <c r="K24" s="8">
        <f>K22/I22</f>
        <v>0.10525044469237857</v>
      </c>
    </row>
    <row r="25" spans="1:11" x14ac:dyDescent="0.25">
      <c r="A25" s="10"/>
    </row>
    <row r="26" spans="1:11" ht="123" customHeight="1" x14ac:dyDescent="0.25">
      <c r="A26" s="14" t="s">
        <v>29</v>
      </c>
      <c r="B26" s="14"/>
      <c r="C26" s="14"/>
      <c r="D26" s="14"/>
      <c r="E26" s="14"/>
      <c r="F26" s="14"/>
      <c r="G26" s="14"/>
      <c r="I26" s="13">
        <v>2024</v>
      </c>
      <c r="J26" s="13">
        <v>2023</v>
      </c>
      <c r="K26" s="13"/>
    </row>
    <row r="27" spans="1:11" ht="45" x14ac:dyDescent="0.25">
      <c r="I27" s="3" t="s">
        <v>26</v>
      </c>
      <c r="J27" s="3" t="s">
        <v>27</v>
      </c>
      <c r="K27" s="3" t="s">
        <v>28</v>
      </c>
    </row>
    <row r="28" spans="1:11" x14ac:dyDescent="0.25">
      <c r="I28" s="6">
        <f>E14/1000000</f>
        <v>10.635441999999999</v>
      </c>
      <c r="J28" s="6">
        <f>F14/1000000</f>
        <v>9.516057</v>
      </c>
      <c r="K28" s="6">
        <f>G14/1000000</f>
        <v>1.1193850000000001</v>
      </c>
    </row>
    <row r="30" spans="1:11" x14ac:dyDescent="0.25">
      <c r="I30" s="7"/>
      <c r="J30" s="12">
        <f>J28/I28</f>
        <v>0.89474955530762146</v>
      </c>
      <c r="K30" s="8">
        <f>K28/I28</f>
        <v>0.10525044469237857</v>
      </c>
    </row>
    <row r="33" spans="9:11" x14ac:dyDescent="0.25">
      <c r="I33" s="13">
        <v>2025</v>
      </c>
      <c r="J33" s="13">
        <v>2023</v>
      </c>
      <c r="K33" s="13"/>
    </row>
    <row r="34" spans="9:11" ht="45" x14ac:dyDescent="0.25">
      <c r="I34" s="3" t="s">
        <v>26</v>
      </c>
      <c r="J34" s="3" t="s">
        <v>27</v>
      </c>
      <c r="K34" s="3" t="s">
        <v>28</v>
      </c>
    </row>
    <row r="35" spans="9:11" x14ac:dyDescent="0.25">
      <c r="I35" s="6">
        <f>E15/1000000</f>
        <v>10.007212000000001</v>
      </c>
      <c r="J35" s="6">
        <f>F15/1000000</f>
        <v>8.9562030000000004</v>
      </c>
      <c r="K35" s="6">
        <f>G15/1000000</f>
        <v>1.0510090000000001</v>
      </c>
    </row>
    <row r="37" spans="9:11" x14ac:dyDescent="0.25">
      <c r="I37" s="7"/>
      <c r="J37" s="12">
        <f>J35/I35</f>
        <v>0.89497484414240447</v>
      </c>
      <c r="K37" s="8">
        <f>K35/I35</f>
        <v>0.1050251558575955</v>
      </c>
    </row>
  </sheetData>
  <mergeCells count="11">
    <mergeCell ref="I33:K33"/>
    <mergeCell ref="A26:G26"/>
    <mergeCell ref="A1:G1"/>
    <mergeCell ref="I6:K6"/>
    <mergeCell ref="I12:K12"/>
    <mergeCell ref="I20:K20"/>
    <mergeCell ref="A2:G2"/>
    <mergeCell ref="A3:G3"/>
    <mergeCell ref="A5:A6"/>
    <mergeCell ref="A7:G7"/>
    <mergeCell ref="I26:K26"/>
  </mergeCells>
  <pageMargins left="0.7" right="0.7" top="0.75" bottom="0.75" header="0.3" footer="0.3"/>
  <pageSetup paperSize="9" orientation="portrait" verticalDpi="0" r:id="rId1"/>
  <headerFooter>
    <oddFooter>&amp;CAbgerufen am 25.04.24 / 14:22:06&amp;RSeite &amp;P von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479c50f-fb26-42dc-ac6e-8a18656bc91c">
      <UserInfo>
        <DisplayName/>
        <AccountId xsi:nil="true"/>
        <AccountType/>
      </UserInfo>
    </SharedWithUsers>
    <TaxCatchAll xmlns="4479c50f-fb26-42dc-ac6e-8a18656bc91c" xsi:nil="true"/>
    <lcf76f155ced4ddcb4097134ff3c332f xmlns="c049e1f7-808b-486f-abbe-eb36d6d49c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942903B428284CB195D4232C502BBC" ma:contentTypeVersion="14" ma:contentTypeDescription="Ein neues Dokument erstellen." ma:contentTypeScope="" ma:versionID="f0e1b011e60e71395b194e7f8226ad86">
  <xsd:schema xmlns:xsd="http://www.w3.org/2001/XMLSchema" xmlns:xs="http://www.w3.org/2001/XMLSchema" xmlns:p="http://schemas.microsoft.com/office/2006/metadata/properties" xmlns:ns2="c049e1f7-808b-486f-abbe-eb36d6d49c25" xmlns:ns3="4479c50f-fb26-42dc-ac6e-8a18656bc91c" targetNamespace="http://schemas.microsoft.com/office/2006/metadata/properties" ma:root="true" ma:fieldsID="51a472e4f366c648a5d0707e9238459a" ns2:_="" ns3:_="">
    <xsd:import namespace="c049e1f7-808b-486f-abbe-eb36d6d49c25"/>
    <xsd:import namespace="4479c50f-fb26-42dc-ac6e-8a18656bc9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9e1f7-808b-486f-abbe-eb36d6d49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79c50f-fb26-42dc-ac6e-8a18656bc9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9e1c24-440e-4e5a-ae81-ba6635967742}" ma:internalName="TaxCatchAll" ma:showField="CatchAllData" ma:web="4479c50f-fb26-42dc-ac6e-8a18656bc9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338FB2-39E8-44A8-8042-9C89807334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783A7A-A33B-4A12-A12D-6F5CEF8D2ECA}">
  <ds:schemaRefs>
    <ds:schemaRef ds:uri="http://schemas.microsoft.com/office/2006/metadata/properties"/>
    <ds:schemaRef ds:uri="http://schemas.microsoft.com/office/infopath/2007/PartnerControls"/>
    <ds:schemaRef ds:uri="4479c50f-fb26-42dc-ac6e-8a18656bc91c"/>
    <ds:schemaRef ds:uri="c049e1f7-808b-486f-abbe-eb36d6d49c25"/>
  </ds:schemaRefs>
</ds:datastoreItem>
</file>

<file path=customXml/itemProps3.xml><?xml version="1.0" encoding="utf-8"?>
<ds:datastoreItem xmlns:ds="http://schemas.openxmlformats.org/officeDocument/2006/customXml" ds:itemID="{7DAD771A-163E-41F5-A5C7-4AF5BC6E31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9e1f7-808b-486f-abbe-eb36d6d49c25"/>
    <ds:schemaRef ds:uri="4479c50f-fb26-42dc-ac6e-8a18656bc9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42271-0001</vt:lpstr>
      <vt:lpstr>'42271-0001'!Drucktitel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Bartscht, Torge GIZ</cp:lastModifiedBy>
  <dcterms:created xsi:type="dcterms:W3CDTF">2024-04-25T12:22:06Z</dcterms:created>
  <dcterms:modified xsi:type="dcterms:W3CDTF">2026-08-19T15:44:17Z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1254800</vt:r8>
  </property>
  <property fmtid="{D5CDD505-2E9C-101B-9397-08002B2CF9AE}" pid="3" name="ContentTypeId">
    <vt:lpwstr>0x0101006A942903B428284CB195D4232C502BBC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